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85507583-7B0D-44E8-A54C-95690CAEBE2B}" xr6:coauthVersionLast="47" xr6:coauthVersionMax="47" xr10:uidLastSave="{00000000-0000-0000-0000-000000000000}"/>
  <bookViews>
    <workbookView xWindow="-100" yWindow="-100" windowWidth="21467" windowHeight="11576" xr2:uid="{E92FEA7F-4B50-49A1-A051-09F7C0B61825}"/>
  </bookViews>
  <sheets>
    <sheet name="HUSBF" sheetId="1" r:id="rId1"/>
    <sheet name="Disclaimer" sheetId="2" r:id="rId2"/>
  </sheets>
  <externalReferences>
    <externalReference r:id="rId3"/>
  </externalReferences>
  <definedNames>
    <definedName name="_xlnm._FilterDatabase" localSheetId="0" hidden="1">HUSBF!$D$6:$I$32</definedName>
    <definedName name="_xlnm.Print_Area" localSheetId="0">HUSBF!$D$1:$L$101</definedName>
    <definedName name="SchemeDescription" localSheetId="0">HUSBF!$V$1:$Y$9</definedName>
    <definedName name="SchemeDescription_2" localSheetId="0">HUSBF!$D$50:$G$53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1" l="1"/>
  <c r="F68" i="1" s="1"/>
  <c r="E67" i="1"/>
  <c r="F67" i="1" s="1"/>
  <c r="E66" i="1"/>
  <c r="F66" i="1" s="1"/>
  <c r="E65" i="1"/>
  <c r="F65" i="1" s="1"/>
  <c r="E64" i="1"/>
  <c r="F64" i="1" s="1"/>
  <c r="E63" i="1"/>
  <c r="F63" i="1" s="1"/>
  <c r="E62" i="1"/>
  <c r="F62" i="1" s="1"/>
  <c r="E61" i="1"/>
  <c r="F61" i="1" s="1"/>
  <c r="B53" i="1"/>
  <c r="E53" i="1" s="1"/>
  <c r="A53" i="1"/>
  <c r="E52" i="1"/>
  <c r="B52" i="1"/>
  <c r="M52" i="1" s="1"/>
  <c r="N52" i="1" s="1"/>
  <c r="A52" i="1"/>
  <c r="B51" i="1"/>
  <c r="E51" i="1" s="1"/>
  <c r="A51" i="1"/>
  <c r="E50" i="1"/>
  <c r="B50" i="1"/>
  <c r="M50" i="1" s="1"/>
  <c r="N50" i="1" s="1"/>
  <c r="A50" i="1"/>
  <c r="B49" i="1"/>
  <c r="E49" i="1" s="1"/>
  <c r="A49" i="1"/>
  <c r="E48" i="1"/>
  <c r="B48" i="1"/>
  <c r="M48" i="1" s="1"/>
  <c r="N48" i="1" s="1"/>
  <c r="A48" i="1"/>
  <c r="B47" i="1"/>
  <c r="E47" i="1" s="1"/>
  <c r="A47" i="1"/>
  <c r="E46" i="1"/>
  <c r="B46" i="1"/>
  <c r="M46" i="1" s="1"/>
  <c r="N46" i="1" s="1"/>
  <c r="A46" i="1"/>
  <c r="B45" i="1"/>
  <c r="E45" i="1" s="1"/>
  <c r="A45" i="1"/>
  <c r="E44" i="1"/>
  <c r="B44" i="1"/>
  <c r="M44" i="1" s="1"/>
  <c r="N44" i="1" s="1"/>
  <c r="A44" i="1"/>
  <c r="B43" i="1"/>
  <c r="E43" i="1" s="1"/>
  <c r="A43" i="1"/>
  <c r="M43" i="1" l="1"/>
  <c r="N43" i="1" s="1"/>
  <c r="M45" i="1"/>
  <c r="N45" i="1" s="1"/>
  <c r="M47" i="1"/>
  <c r="N47" i="1" s="1"/>
  <c r="M49" i="1"/>
  <c r="N49" i="1" s="1"/>
  <c r="M51" i="1"/>
  <c r="N51" i="1" s="1"/>
  <c r="M53" i="1"/>
  <c r="N53" i="1" s="1"/>
</calcChain>
</file>

<file path=xl/sharedStrings.xml><?xml version="1.0" encoding="utf-8"?>
<sst xmlns="http://schemas.openxmlformats.org/spreadsheetml/2006/main" count="162" uniqueCount="133">
  <si>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</si>
  <si>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</si>
  <si>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</si>
  <si>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</si>
  <si>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</si>
  <si>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</si>
  <si>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</si>
  <si>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</si>
  <si>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</si>
  <si>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</si>
  <si>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</si>
  <si>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</si>
  <si>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</si>
  <si>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</si>
  <si>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</si>
  <si>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</si>
  <si>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</si>
  <si>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Power Grid Corporation of India Limited**</t>
  </si>
  <si>
    <t>INE752E07KN9</t>
  </si>
  <si>
    <t>CRISIL AAA</t>
  </si>
  <si>
    <t>Rec Limited**</t>
  </si>
  <si>
    <t>INE020B08AP1</t>
  </si>
  <si>
    <t>Bajaj Finance Limited**</t>
  </si>
  <si>
    <t>INE296A07RX9</t>
  </si>
  <si>
    <t>LIC Housing Finance Limited**</t>
  </si>
  <si>
    <t>INE115A07PJ4</t>
  </si>
  <si>
    <t>CARE AAA</t>
  </si>
  <si>
    <t>HDB Financial Services Ltd.**</t>
  </si>
  <si>
    <t>INE756I07CY5</t>
  </si>
  <si>
    <t>L&amp;T Finance Limited**</t>
  </si>
  <si>
    <t>INE027E07BE4</t>
  </si>
  <si>
    <t>Total</t>
  </si>
  <si>
    <t>Money Market Instruments</t>
  </si>
  <si>
    <t>Certificate Of Deposit</t>
  </si>
  <si>
    <t>Privately Placed/Unlisted</t>
  </si>
  <si>
    <t>Small Industries Development Bank of India**</t>
  </si>
  <si>
    <t>INE556F16937</t>
  </si>
  <si>
    <t>CARE A1+</t>
  </si>
  <si>
    <t>Canara Bank**</t>
  </si>
  <si>
    <t>INE476A16TO3</t>
  </si>
  <si>
    <t>CRISIL A1+</t>
  </si>
  <si>
    <t>Indian Bank^</t>
  </si>
  <si>
    <t>INE562A16KR2</t>
  </si>
  <si>
    <t>ICRAA1+</t>
  </si>
  <si>
    <t>HDFC Bank Limited**</t>
  </si>
  <si>
    <t>INE040A16DD4</t>
  </si>
  <si>
    <t>Export Import Bank of India^</t>
  </si>
  <si>
    <t>INE514E16CC4</t>
  </si>
  <si>
    <t>National Bank for Agriculture &amp; Rural Development^</t>
  </si>
  <si>
    <t>INE261F16645</t>
  </si>
  <si>
    <t>IND A1+</t>
  </si>
  <si>
    <t>Treasury Bills</t>
  </si>
  <si>
    <t>182 DAYS T-BILL 23FEB23</t>
  </si>
  <si>
    <t>IN002022Y211</t>
  </si>
  <si>
    <t>Sovereign</t>
  </si>
  <si>
    <t>182 DAYS T-BILL 15DEC22</t>
  </si>
  <si>
    <t>IN002022Y112</t>
  </si>
  <si>
    <t>182 DAYS T-BILL 23MAR23</t>
  </si>
  <si>
    <t>IN002022Y260</t>
  </si>
  <si>
    <t>Treps</t>
  </si>
  <si>
    <t>Net Current Assets (including cash &amp; bank balances)</t>
  </si>
  <si>
    <t>Total Net Assets as on 30-SEPTEMBER-2022</t>
  </si>
  <si>
    <t>** Securities are classified as non-traded on the basis of Traded data as on  September 30, 2022  provided by CRISIL and ICRA.</t>
  </si>
  <si>
    <t>^ Securities are classified as traded on the basis of Traded data as on September 30, 2022  provided by CRISIL and ICRA.</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</si>
  <si>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</si>
  <si>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</si>
  <si>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</si>
  <si>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</si>
  <si>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</si>
  <si>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</si>
  <si>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</si>
  <si>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</si>
  <si>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</si>
  <si>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</si>
  <si>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</si>
  <si>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</si>
  <si>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</si>
  <si>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</si>
  <si>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</si>
  <si>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</si>
  <si>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</si>
  <si>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</si>
  <si>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</si>
  <si>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</si>
  <si>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</si>
  <si>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</si>
  <si>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</si>
  <si>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</si>
  <si>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</si>
  <si>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</si>
  <si>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</si>
  <si>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</si>
  <si>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</si>
  <si>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</si>
  <si>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</si>
  <si>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</si>
  <si>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</si>
  <si>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</si>
  <si>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September 30, 2022 is Nil.</t>
  </si>
  <si>
    <t>(4) The total market value of investments in foreign securities / American Depositary Receipts / Global Depositary Receipts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</si>
  <si>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</si>
  <si>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</si>
  <si>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</si>
  <si>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</si>
  <si>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(6) No bonus was declared during the half-year period ended September 30, 2022.</t>
  </si>
  <si>
    <t>(7) The Average Maturity Period of the Portfolio has been 6.65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</si>
  <si>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</si>
  <si>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</si>
  <si>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</si>
  <si>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</si>
  <si>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</si>
  <si>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</si>
  <si>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</si>
  <si>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</si>
  <si>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</si>
  <si>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</si>
  <si>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</si>
  <si>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Fund BI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</si>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</sst>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10"/>
      <color theme="1"/>
      <name val="Arial"/>
      <family val="2"/>
    </font>
    <font>
      <b/>
      <u/>
      <sz val="9"/>
      <color rgb="FF333333"/>
      <name val="Arial"/>
      <family val="2"/>
    </font>
    <font>
      <sz val="9"/>
      <color rgb="FF333333"/>
      <name val="Arial"/>
      <family val="2"/>
    </font>
    <font>
      <sz val="9"/>
      <color theme="1"/>
      <name val="Arial"/>
      <family val="2"/>
    </font>
    <font>
      <sz val="10"/>
      <color rgb="FF333333"/>
      <name val="Arial"/>
      <family val="2"/>
    </font>
    <font>
      <sz val="9"/>
      <color rgb="FF000000"/>
      <name val="Arial"/>
      <family val="2"/>
    </font>
    <font>
      <sz val="9"/>
      <name val="Arial"/>
      <family val="2"/>
    </font>
    <font>
      <b/>
      <sz val="9"/>
      <name val="Arial"/>
      <family val="2"/>
    </font>
    <font>
      <sz val="9"/>
      <color indexed="8"/>
      <name val="Arial"/>
      <family val="2"/>
    </font>
    <font>
      <sz val="10"/>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style="thin">
        <color auto="1"/>
      </right>
      <top/>
      <bottom/>
      <diagonal/>
    </border>
    <border>
      <left style="thin">
        <color indexed="64"/>
      </left>
      <right/>
      <top/>
      <bottom style="thin">
        <color indexed="64"/>
      </bottom>
      <diagonal/>
    </border>
    <border>
      <left style="thin">
        <color auto="1"/>
      </left>
      <right style="thin">
        <color auto="1"/>
      </right>
      <top/>
      <bottom style="thin">
        <color indexed="64"/>
      </bottom>
      <diagonal/>
    </border>
  </borders>
  <cellStyleXfs count="5">
    <xf numFmtId="0" fontId="0" fillId="0" borderId="0"/>
    <xf numFmtId="167" fontId="1" fillId="0" borderId="0" applyFont="0" applyFill="0" applyBorder="0" applyAlignment="0" applyProtection="0"/>
    <xf numFmtId="0" fontId="13" fillId="0" borderId="0"/>
    <xf numFmtId="0" fontId="1" fillId="0" borderId="0"/>
    <xf numFmtId="0" fontId="13" fillId="0" borderId="0"/>
  </cellStyleXfs>
  <cellXfs count="93">
    <xf numFmtId="0" fontId="0" fillId="0" borderId="0" xfId="0"/>
    <xf numFmtId="0" fontId="4" fillId="3" borderId="0" xfId="0" applyFont="1" applyFill="1"/>
    <xf numFmtId="0" fontId="4" fillId="3" borderId="4" xfId="0" applyFont="1" applyFill="1" applyBorder="1"/>
    <xf numFmtId="0" fontId="4" fillId="3" borderId="5" xfId="0" applyFont="1" applyFill="1" applyBorder="1"/>
    <xf numFmtId="4" fontId="4" fillId="3" borderId="5" xfId="0" applyNumberFormat="1" applyFont="1" applyFill="1" applyBorder="1"/>
    <xf numFmtId="43" fontId="4" fillId="3" borderId="5" xfId="0" applyNumberFormat="1" applyFont="1" applyFill="1" applyBorder="1"/>
    <xf numFmtId="0" fontId="4" fillId="3" borderId="6" xfId="0" applyFont="1" applyFill="1" applyBorder="1"/>
    <xf numFmtId="49" fontId="3" fillId="4" borderId="7" xfId="0" applyNumberFormat="1" applyFont="1" applyFill="1" applyBorder="1" applyAlignment="1">
      <alignment horizontal="right"/>
    </xf>
    <xf numFmtId="0" fontId="3" fillId="4" borderId="8" xfId="0" applyFont="1" applyFill="1" applyBorder="1" applyAlignment="1">
      <alignment horizontal="left"/>
    </xf>
    <xf numFmtId="49" fontId="3" fillId="4" borderId="9" xfId="0" applyNumberFormat="1" applyFont="1" applyFill="1" applyBorder="1" applyAlignment="1">
      <alignment horizontal="center"/>
    </xf>
    <xf numFmtId="49" fontId="3" fillId="4" borderId="10" xfId="0" applyNumberFormat="1" applyFont="1" applyFill="1" applyBorder="1" applyAlignment="1">
      <alignment horizontal="center"/>
    </xf>
    <xf numFmtId="49" fontId="5" fillId="4" borderId="1" xfId="0" applyNumberFormat="1" applyFont="1" applyFill="1" applyBorder="1" applyAlignment="1">
      <alignment horizontal="left"/>
    </xf>
    <xf numFmtId="0" fontId="6" fillId="4" borderId="1" xfId="0" applyFont="1" applyFill="1" applyBorder="1" applyAlignment="1">
      <alignment horizontal="left"/>
    </xf>
    <xf numFmtId="0" fontId="6" fillId="4" borderId="11" xfId="0" applyFont="1" applyFill="1" applyBorder="1" applyAlignment="1">
      <alignment horizontal="left"/>
    </xf>
    <xf numFmtId="0" fontId="6" fillId="4" borderId="12" xfId="0" applyFont="1" applyFill="1" applyBorder="1" applyAlignment="1">
      <alignment horizontal="left"/>
    </xf>
    <xf numFmtId="49" fontId="3" fillId="2" borderId="1" xfId="0" applyNumberFormat="1" applyFont="1" applyFill="1" applyBorder="1" applyAlignment="1">
      <alignment horizontal="left"/>
    </xf>
    <xf numFmtId="0" fontId="6" fillId="2" borderId="1"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49" fontId="6" fillId="4" borderId="1" xfId="0" applyNumberFormat="1" applyFont="1" applyFill="1" applyBorder="1" applyAlignment="1">
      <alignment horizontal="left"/>
    </xf>
    <xf numFmtId="4" fontId="6" fillId="4" borderId="1" xfId="0" applyNumberFormat="1" applyFont="1" applyFill="1" applyBorder="1" applyAlignment="1">
      <alignment horizontal="right"/>
    </xf>
    <xf numFmtId="164"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49" fontId="6" fillId="4" borderId="11" xfId="0" applyNumberFormat="1" applyFont="1" applyFill="1" applyBorder="1" applyAlignment="1">
      <alignment horizontal="left"/>
    </xf>
    <xf numFmtId="49" fontId="3" fillId="4" borderId="1" xfId="0" applyNumberFormat="1" applyFont="1" applyFill="1" applyBorder="1" applyAlignment="1">
      <alignment horizontal="left"/>
    </xf>
    <xf numFmtId="0" fontId="3" fillId="4" borderId="1" xfId="0" applyFont="1" applyFill="1" applyBorder="1" applyAlignment="1">
      <alignment horizontal="left"/>
    </xf>
    <xf numFmtId="4" fontId="3"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0" fontId="3" fillId="4" borderId="11" xfId="0" applyFont="1" applyFill="1" applyBorder="1" applyAlignment="1">
      <alignment horizontal="left"/>
    </xf>
    <xf numFmtId="0" fontId="3" fillId="4" borderId="12" xfId="0" applyFont="1" applyFill="1" applyBorder="1" applyAlignment="1">
      <alignment horizontal="left"/>
    </xf>
    <xf numFmtId="2" fontId="3" fillId="4" borderId="1" xfId="0" applyNumberFormat="1" applyFont="1" applyFill="1" applyBorder="1" applyAlignment="1">
      <alignment horizontal="right"/>
    </xf>
    <xf numFmtId="0" fontId="7" fillId="3" borderId="0" xfId="0" applyFont="1" applyFill="1"/>
    <xf numFmtId="49" fontId="8" fillId="4" borderId="13" xfId="0" applyNumberFormat="1" applyFont="1" applyFill="1" applyBorder="1" applyAlignment="1">
      <alignment horizontal="left"/>
    </xf>
    <xf numFmtId="4" fontId="7" fillId="3" borderId="0" xfId="0" applyNumberFormat="1" applyFont="1" applyFill="1"/>
    <xf numFmtId="43" fontId="7" fillId="3" borderId="0" xfId="0" applyNumberFormat="1" applyFont="1" applyFill="1"/>
    <xf numFmtId="49" fontId="6" fillId="4" borderId="13" xfId="0" applyNumberFormat="1" applyFont="1" applyFill="1" applyBorder="1" applyAlignment="1">
      <alignment horizontal="left"/>
    </xf>
    <xf numFmtId="49" fontId="3" fillId="4" borderId="13" xfId="0" applyNumberFormat="1" applyFont="1" applyFill="1" applyBorder="1" applyAlignment="1">
      <alignment horizontal="left"/>
    </xf>
    <xf numFmtId="0" fontId="9" fillId="0" borderId="0" xfId="0" applyFont="1" applyAlignment="1">
      <alignment vertical="center" wrapText="1"/>
    </xf>
    <xf numFmtId="0" fontId="10" fillId="0" borderId="0" xfId="0" applyFont="1" applyAlignment="1">
      <alignment horizontal="left" vertical="top" readingOrder="1"/>
    </xf>
    <xf numFmtId="0" fontId="11" fillId="0" borderId="14" xfId="0" applyFont="1" applyBorder="1" applyAlignment="1">
      <alignment horizontal="left" vertical="top" readingOrder="1"/>
    </xf>
    <xf numFmtId="0" fontId="11" fillId="0" borderId="15" xfId="0" applyFont="1" applyBorder="1" applyAlignment="1">
      <alignment horizontal="center" vertical="top" wrapText="1" readingOrder="1"/>
    </xf>
    <xf numFmtId="0" fontId="11" fillId="0" borderId="14" xfId="0" applyFont="1" applyBorder="1" applyAlignment="1">
      <alignment horizontal="center" vertical="top" wrapText="1" readingOrder="1"/>
    </xf>
    <xf numFmtId="0" fontId="10" fillId="0" borderId="16" xfId="0" applyFont="1" applyBorder="1" applyAlignment="1">
      <alignment horizontal="left" vertical="top" readingOrder="1"/>
    </xf>
    <xf numFmtId="165" fontId="7" fillId="0" borderId="15" xfId="0" applyNumberFormat="1" applyFont="1" applyBorder="1" applyAlignment="1">
      <alignment horizontal="center"/>
    </xf>
    <xf numFmtId="165" fontId="7" fillId="0" borderId="17" xfId="0" applyNumberFormat="1" applyFont="1" applyBorder="1" applyAlignment="1">
      <alignment horizontal="center"/>
    </xf>
    <xf numFmtId="0" fontId="10" fillId="0" borderId="18" xfId="0" applyFont="1" applyBorder="1" applyAlignment="1">
      <alignment horizontal="left" vertical="top" readingOrder="1"/>
    </xf>
    <xf numFmtId="165" fontId="7" fillId="0" borderId="19" xfId="0" applyNumberFormat="1" applyFont="1" applyBorder="1" applyAlignment="1">
      <alignment horizontal="center"/>
    </xf>
    <xf numFmtId="0" fontId="12" fillId="0" borderId="16" xfId="0" applyFont="1" applyBorder="1" applyAlignment="1">
      <alignment horizontal="left" vertical="top" readingOrder="1"/>
    </xf>
    <xf numFmtId="0" fontId="10" fillId="3" borderId="18" xfId="0" applyFont="1" applyFill="1" applyBorder="1" applyAlignment="1">
      <alignment vertical="top" readingOrder="1"/>
    </xf>
    <xf numFmtId="0" fontId="11" fillId="3" borderId="15" xfId="0" applyFont="1" applyFill="1" applyBorder="1" applyAlignment="1">
      <alignment horizontal="left" vertical="top" readingOrder="1"/>
    </xf>
    <xf numFmtId="0" fontId="11" fillId="3" borderId="19" xfId="0" applyFont="1" applyFill="1" applyBorder="1" applyAlignment="1">
      <alignment horizontal="left" vertical="top" readingOrder="1"/>
    </xf>
    <xf numFmtId="166" fontId="11" fillId="3" borderId="14" xfId="0" applyNumberFormat="1" applyFont="1" applyFill="1" applyBorder="1" applyAlignment="1">
      <alignment horizontal="center" vertical="top" readingOrder="1"/>
    </xf>
    <xf numFmtId="166" fontId="11" fillId="3" borderId="14" xfId="0" applyNumberFormat="1" applyFont="1" applyFill="1" applyBorder="1" applyAlignment="1">
      <alignment vertical="top" readingOrder="1"/>
    </xf>
    <xf numFmtId="0" fontId="10" fillId="3" borderId="15" xfId="0" applyFont="1" applyFill="1" applyBorder="1" applyAlignment="1">
      <alignment horizontal="left" vertical="top" readingOrder="1"/>
    </xf>
    <xf numFmtId="168" fontId="10" fillId="3" borderId="15" xfId="1" quotePrefix="1" applyNumberFormat="1" applyFont="1" applyFill="1" applyBorder="1" applyAlignment="1">
      <alignment horizontal="center" vertical="center" readingOrder="1"/>
    </xf>
    <xf numFmtId="0" fontId="10" fillId="3" borderId="17" xfId="0" applyFont="1" applyFill="1" applyBorder="1" applyAlignment="1">
      <alignment horizontal="left" vertical="top" readingOrder="1"/>
    </xf>
    <xf numFmtId="168" fontId="10" fillId="3" borderId="17" xfId="1" quotePrefix="1" applyNumberFormat="1" applyFont="1" applyFill="1" applyBorder="1" applyAlignment="1">
      <alignment horizontal="center" vertical="center" readingOrder="1"/>
    </xf>
    <xf numFmtId="0" fontId="10" fillId="3" borderId="19" xfId="0" applyFont="1" applyFill="1" applyBorder="1" applyAlignment="1">
      <alignment horizontal="left" vertical="top" readingOrder="1"/>
    </xf>
    <xf numFmtId="168" fontId="10" fillId="3" borderId="19" xfId="1" quotePrefix="1" applyNumberFormat="1" applyFont="1" applyFill="1" applyBorder="1" applyAlignment="1">
      <alignment horizontal="center" vertical="center" readingOrder="1"/>
    </xf>
    <xf numFmtId="0" fontId="10" fillId="3" borderId="16" xfId="0" applyFont="1" applyFill="1" applyBorder="1" applyAlignment="1">
      <alignment horizontal="left" vertical="top" readingOrder="1"/>
    </xf>
    <xf numFmtId="0" fontId="10" fillId="0" borderId="16" xfId="2" applyFont="1" applyBorder="1" applyAlignment="1">
      <alignment vertical="top" readingOrder="1"/>
    </xf>
    <xf numFmtId="0" fontId="10" fillId="0" borderId="16" xfId="0" applyFont="1" applyBorder="1" applyAlignment="1">
      <alignment horizontal="left" vertical="top" wrapText="1" readingOrder="1"/>
    </xf>
    <xf numFmtId="0" fontId="7" fillId="3" borderId="0" xfId="3" applyFont="1" applyFill="1"/>
    <xf numFmtId="0" fontId="7" fillId="3" borderId="0" xfId="0" applyFont="1" applyFill="1" applyAlignment="1">
      <alignment horizontal="left" wrapText="1"/>
    </xf>
    <xf numFmtId="0" fontId="14" fillId="0" borderId="0" xfId="2" applyFont="1" applyAlignment="1">
      <alignment horizontal="left" vertical="top" wrapText="1"/>
    </xf>
    <xf numFmtId="0" fontId="7" fillId="0" borderId="0" xfId="0" applyFont="1" applyAlignment="1">
      <alignment vertical="top"/>
    </xf>
    <xf numFmtId="4" fontId="7" fillId="0" borderId="0" xfId="0" applyNumberFormat="1" applyFont="1" applyAlignment="1">
      <alignment vertical="top"/>
    </xf>
    <xf numFmtId="43" fontId="7" fillId="0" borderId="0" xfId="0" applyNumberFormat="1" applyFont="1" applyAlignment="1">
      <alignment vertical="top"/>
    </xf>
    <xf numFmtId="4" fontId="7" fillId="0" borderId="0" xfId="1" applyNumberFormat="1" applyFont="1" applyFill="1" applyAlignment="1">
      <alignment vertical="top"/>
    </xf>
    <xf numFmtId="0" fontId="4" fillId="3" borderId="0" xfId="0" applyFont="1" applyFill="1" applyAlignment="1">
      <alignment horizontal="left" wrapText="1"/>
    </xf>
    <xf numFmtId="0" fontId="15" fillId="3" borderId="0" xfId="0" applyFont="1" applyFill="1"/>
    <xf numFmtId="43" fontId="4" fillId="3" borderId="0" xfId="0" applyNumberFormat="1" applyFont="1" applyFill="1"/>
    <xf numFmtId="4" fontId="4" fillId="3" borderId="0" xfId="0" applyNumberFormat="1" applyFont="1" applyFill="1"/>
    <xf numFmtId="4" fontId="0" fillId="0" borderId="0" xfId="0" applyNumberFormat="1"/>
    <xf numFmtId="0" fontId="11" fillId="0" borderId="16" xfId="4" applyFont="1" applyBorder="1" applyAlignment="1">
      <alignment horizontal="left" vertical="top" readingOrder="1"/>
    </xf>
    <xf numFmtId="0" fontId="11" fillId="0" borderId="0" xfId="4" applyFont="1" applyAlignment="1">
      <alignment horizontal="left" vertical="top" readingOrder="1"/>
    </xf>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49" fontId="3" fillId="2" borderId="3"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1" xfId="0" applyNumberFormat="1" applyFont="1" applyFill="1" applyBorder="1" applyAlignment="1">
      <alignment horizontal="center"/>
    </xf>
    <xf numFmtId="0" fontId="3" fillId="4" borderId="2" xfId="0" applyFont="1" applyFill="1" applyBorder="1" applyAlignment="1">
      <alignment horizontal="center" wrapText="1"/>
    </xf>
    <xf numFmtId="0" fontId="3" fillId="4" borderId="1" xfId="0" applyFont="1" applyFill="1" applyBorder="1" applyAlignment="1">
      <alignment horizontal="center" wrapText="1"/>
    </xf>
    <xf numFmtId="49" fontId="3" fillId="4" borderId="2" xfId="0" applyNumberFormat="1" applyFont="1" applyFill="1" applyBorder="1" applyAlignment="1">
      <alignment horizontal="center" wrapText="1"/>
    </xf>
    <xf numFmtId="49" fontId="3" fillId="4" borderId="1" xfId="0" applyNumberFormat="1" applyFont="1" applyFill="1" applyBorder="1" applyAlignment="1">
      <alignment horizontal="center" wrapText="1"/>
    </xf>
    <xf numFmtId="0" fontId="11" fillId="3" borderId="4" xfId="0" applyFont="1" applyFill="1" applyBorder="1" applyAlignment="1">
      <alignment horizontal="center" vertical="top" readingOrder="1"/>
    </xf>
    <xf numFmtId="0" fontId="11" fillId="3" borderId="6" xfId="0" applyFont="1" applyFill="1" applyBorder="1" applyAlignment="1">
      <alignment horizontal="center" vertical="top" readingOrder="1"/>
    </xf>
    <xf numFmtId="0" fontId="10" fillId="0" borderId="16" xfId="0" applyFont="1" applyBorder="1" applyAlignment="1">
      <alignment horizontal="left" vertical="top" readingOrder="1"/>
    </xf>
    <xf numFmtId="0" fontId="10" fillId="0" borderId="0" xfId="0" applyFont="1" applyAlignment="1">
      <alignment horizontal="left" vertical="top" readingOrder="1"/>
    </xf>
    <xf numFmtId="0" fontId="10" fillId="0" borderId="16" xfId="0" applyFont="1" applyBorder="1" applyAlignment="1">
      <alignment horizontal="left" vertical="top" wrapText="1" readingOrder="1"/>
    </xf>
    <xf numFmtId="0" fontId="10" fillId="0" borderId="0" xfId="0" applyFont="1" applyAlignment="1">
      <alignment horizontal="left" vertical="top" wrapText="1" readingOrder="1"/>
    </xf>
    <xf numFmtId="0" fontId="7" fillId="3" borderId="0" xfId="0" applyFont="1" applyFill="1" applyAlignment="1">
      <alignment horizontal="left" wrapText="1"/>
    </xf>
    <xf numFmtId="0" fontId="2" fillId="5" borderId="14" xfId="0" applyFont="1" applyFill="1" applyBorder="1" applyAlignment="1">
      <alignment horizontal="center"/>
    </xf>
  </cellXfs>
  <cellStyles count="5">
    <cellStyle name="Comma" xfId="1" builtinId="3"/>
    <cellStyle name="Normal" xfId="0" builtinId="0"/>
    <cellStyle name="Normal 2" xfId="2" xr:uid="{648D3ECD-2192-46FE-9E65-4221AD9D9612}"/>
    <cellStyle name="Normal 2 2" xfId="4" xr:uid="{3BE26360-843F-4C02-B85D-7A02CF2EBE76}"/>
    <cellStyle name="Normal 2 3" xfId="3" xr:uid="{43E19A9A-B09B-44B9-B834-01F64E4E5E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80</xdr:row>
      <xdr:rowOff>114300</xdr:rowOff>
    </xdr:from>
    <xdr:to>
      <xdr:col>3</xdr:col>
      <xdr:colOff>2114550</xdr:colOff>
      <xdr:row>90</xdr:row>
      <xdr:rowOff>47626</xdr:rowOff>
    </xdr:to>
    <xdr:pic>
      <xdr:nvPicPr>
        <xdr:cNvPr id="2" name="Picture 1">
          <a:extLst>
            <a:ext uri="{FF2B5EF4-FFF2-40B4-BE49-F238E27FC236}">
              <a16:creationId xmlns:a16="http://schemas.microsoft.com/office/drawing/2014/main" id="{D6044559-D419-4E14-9330-08D9725403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9069050"/>
          <a:ext cx="1933575" cy="1457326"/>
        </a:xfrm>
        <a:prstGeom prst="rect">
          <a:avLst/>
        </a:prstGeom>
        <a:noFill/>
        <a:ln>
          <a:noFill/>
        </a:ln>
      </xdr:spPr>
    </xdr:pic>
    <xdr:clientData/>
  </xdr:twoCellAnchor>
  <xdr:twoCellAnchor editAs="oneCell">
    <xdr:from>
      <xdr:col>3</xdr:col>
      <xdr:colOff>142874</xdr:colOff>
      <xdr:row>95</xdr:row>
      <xdr:rowOff>22225</xdr:rowOff>
    </xdr:from>
    <xdr:to>
      <xdr:col>3</xdr:col>
      <xdr:colOff>2260600</xdr:colOff>
      <xdr:row>99</xdr:row>
      <xdr:rowOff>247650</xdr:rowOff>
    </xdr:to>
    <xdr:pic>
      <xdr:nvPicPr>
        <xdr:cNvPr id="3" name="Graphic 8">
          <a:extLst>
            <a:ext uri="{FF2B5EF4-FFF2-40B4-BE49-F238E27FC236}">
              <a16:creationId xmlns:a16="http://schemas.microsoft.com/office/drawing/2014/main" id="{2E12D5CE-1745-4629-A537-7FE26DA71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142874" y="22205950"/>
          <a:ext cx="2117726" cy="121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62B3D4D-48AB-4FFD-9CB0-10C67BCDD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N1" t="str">
            <v>AMFI CODE</v>
          </cell>
        </row>
        <row r="2">
          <cell r="A2" t="str">
            <v>Y0EJRG</v>
          </cell>
          <cell r="B2" t="str">
            <v>HEIOPFG</v>
          </cell>
          <cell r="N2">
            <v>102252</v>
          </cell>
        </row>
        <row r="3">
          <cell r="A3" t="str">
            <v>Y0DYRG</v>
          </cell>
          <cell r="B3" t="str">
            <v>HDCOBFG</v>
          </cell>
          <cell r="N3">
            <v>148496</v>
          </cell>
        </row>
        <row r="4">
          <cell r="A4" t="str">
            <v>Y0ESDGR</v>
          </cell>
          <cell r="B4" t="str">
            <v>HLCASHGDP</v>
          </cell>
          <cell r="N4">
            <v>120038</v>
          </cell>
        </row>
        <row r="5">
          <cell r="A5" t="str">
            <v>Y0ELRG</v>
          </cell>
          <cell r="B5" t="str">
            <v>HEMCPFG</v>
          </cell>
          <cell r="N5">
            <v>149153</v>
          </cell>
        </row>
        <row r="6">
          <cell r="A6" t="str">
            <v>Y0EJDDV</v>
          </cell>
          <cell r="B6" t="str">
            <v>HEIOPFDDP</v>
          </cell>
          <cell r="N6">
            <v>120045</v>
          </cell>
        </row>
        <row r="7">
          <cell r="A7" t="str">
            <v>Y0DYRMD</v>
          </cell>
          <cell r="B7" t="str">
            <v>HDCOBFMD</v>
          </cell>
          <cell r="N7">
            <v>148497</v>
          </cell>
        </row>
        <row r="8">
          <cell r="A8" t="str">
            <v>Y0ESDMD</v>
          </cell>
          <cell r="B8" t="str">
            <v>HLCASHMDP</v>
          </cell>
          <cell r="N8">
            <v>120039</v>
          </cell>
        </row>
        <row r="9">
          <cell r="A9" t="str">
            <v>Y0ELDGR</v>
          </cell>
          <cell r="B9" t="str">
            <v>HEMCPFGDP</v>
          </cell>
          <cell r="N9">
            <v>149154</v>
          </cell>
        </row>
        <row r="10">
          <cell r="A10" t="str">
            <v>Y0EIDGR</v>
          </cell>
          <cell r="B10" t="str">
            <v>HEHYBFGDP</v>
          </cell>
          <cell r="N10">
            <v>145228</v>
          </cell>
        </row>
        <row r="11">
          <cell r="A11" t="str">
            <v>Y0EERWD</v>
          </cell>
          <cell r="B11" t="str">
            <v>HDUSDFWD</v>
          </cell>
          <cell r="N11">
            <v>147911</v>
          </cell>
        </row>
        <row r="12">
          <cell r="A12" t="str">
            <v>Y0EDDWD</v>
          </cell>
          <cell r="B12" t="str">
            <v>HDSTIFWDP</v>
          </cell>
          <cell r="N12">
            <v>120061</v>
          </cell>
        </row>
        <row r="13">
          <cell r="A13" t="str">
            <v>Y0DYDHD</v>
          </cell>
          <cell r="B13" t="str">
            <v>HDCOBFHYP</v>
          </cell>
          <cell r="N13">
            <v>148494</v>
          </cell>
        </row>
        <row r="14">
          <cell r="A14" t="str">
            <v>Y0EHDDV</v>
          </cell>
          <cell r="B14" t="str">
            <v>HEFOCFDDP</v>
          </cell>
          <cell r="N14">
            <v>148412</v>
          </cell>
        </row>
        <row r="15">
          <cell r="A15" t="str">
            <v>Y0EKDDV</v>
          </cell>
          <cell r="B15" t="str">
            <v>HELMCFDDP</v>
          </cell>
          <cell r="N15">
            <v>146770</v>
          </cell>
        </row>
        <row r="16">
          <cell r="A16" t="str">
            <v>Y0EMRD</v>
          </cell>
          <cell r="B16" t="str">
            <v>HEMIDFD</v>
          </cell>
          <cell r="N16">
            <v>103007</v>
          </cell>
        </row>
        <row r="17">
          <cell r="A17" t="str">
            <v>Y0ESUD3</v>
          </cell>
          <cell r="B17" t="str">
            <v>HLCASHUDM</v>
          </cell>
          <cell r="N17">
            <v>139238</v>
          </cell>
        </row>
        <row r="18">
          <cell r="A18" t="str">
            <v>Y0ECDGR</v>
          </cell>
          <cell r="B18" t="str">
            <v>HDONTFGDP</v>
          </cell>
          <cell r="N18">
            <v>147287</v>
          </cell>
        </row>
        <row r="19">
          <cell r="A19" t="str">
            <v>Y0EIRG</v>
          </cell>
          <cell r="B19" t="str">
            <v>HEHYBFG</v>
          </cell>
          <cell r="N19">
            <v>145227</v>
          </cell>
        </row>
        <row r="20">
          <cell r="A20" t="str">
            <v>Y0EEDDD</v>
          </cell>
          <cell r="B20" t="str">
            <v>HDUSDFDPD</v>
          </cell>
          <cell r="N20">
            <v>147910</v>
          </cell>
        </row>
        <row r="21">
          <cell r="A21" t="str">
            <v>Y0ESIDD</v>
          </cell>
          <cell r="B21" t="str">
            <v>HLCASHIDD</v>
          </cell>
          <cell r="N21">
            <v>118909</v>
          </cell>
        </row>
        <row r="22">
          <cell r="A22" t="str">
            <v>Y0EDDMD</v>
          </cell>
          <cell r="B22" t="str">
            <v>HDSTIFMDP</v>
          </cell>
          <cell r="N22">
            <v>120060</v>
          </cell>
        </row>
        <row r="23">
          <cell r="A23" t="str">
            <v>Y0DYDMD</v>
          </cell>
          <cell r="B23" t="str">
            <v>HDCOBFMDP</v>
          </cell>
          <cell r="N23">
            <v>148493</v>
          </cell>
        </row>
        <row r="24">
          <cell r="A24" t="str">
            <v>Y0EHDGR</v>
          </cell>
          <cell r="B24" t="str">
            <v>HEFOCFGDP</v>
          </cell>
          <cell r="N24">
            <v>148411</v>
          </cell>
        </row>
        <row r="25">
          <cell r="A25" t="str">
            <v>Y0EFRDD</v>
          </cell>
          <cell r="B25" t="str">
            <v>HDUSTFDD</v>
          </cell>
          <cell r="N25">
            <v>104351</v>
          </cell>
        </row>
        <row r="26">
          <cell r="A26" t="str">
            <v>Y0EDRQD</v>
          </cell>
          <cell r="B26" t="str">
            <v>HDSTIFQD</v>
          </cell>
          <cell r="N26">
            <v>139768</v>
          </cell>
        </row>
        <row r="27">
          <cell r="A27" t="str">
            <v>Y0ESRWD</v>
          </cell>
          <cell r="B27" t="str">
            <v>HLCASHWD</v>
          </cell>
          <cell r="N27">
            <v>118904</v>
          </cell>
        </row>
        <row r="28">
          <cell r="A28" t="str">
            <v>Y0DXRG</v>
          </cell>
          <cell r="B28" t="str">
            <v>HDCGIFG</v>
          </cell>
          <cell r="N28">
            <v>149963</v>
          </cell>
        </row>
        <row r="29">
          <cell r="A29" t="str">
            <v>Y0EGDDV</v>
          </cell>
          <cell r="B29" t="str">
            <v>HEEQTFDDP</v>
          </cell>
          <cell r="N29">
            <v>120029</v>
          </cell>
        </row>
        <row r="30">
          <cell r="A30" t="str">
            <v>Y0EFRG</v>
          </cell>
          <cell r="B30" t="str">
            <v>HDUSTFG</v>
          </cell>
          <cell r="N30">
            <v>104344</v>
          </cell>
        </row>
        <row r="31">
          <cell r="A31" t="str">
            <v>Y0ERRD</v>
          </cell>
          <cell r="B31" t="str">
            <v>HFT140D</v>
          </cell>
          <cell r="N31">
            <v>147151</v>
          </cell>
        </row>
        <row r="32">
          <cell r="A32" t="str">
            <v>Y0EBRG</v>
          </cell>
          <cell r="B32" t="str">
            <v>HDMIPSG</v>
          </cell>
          <cell r="N32">
            <v>102262</v>
          </cell>
        </row>
        <row r="33">
          <cell r="A33" t="str">
            <v>Y0EFDDD</v>
          </cell>
          <cell r="B33" t="str">
            <v>HDUSTFDPD</v>
          </cell>
          <cell r="N33">
            <v>120065</v>
          </cell>
        </row>
        <row r="34">
          <cell r="A34" t="str">
            <v>Y0DZRQD</v>
          </cell>
          <cell r="B34" t="str">
            <v>HDFLXIQD</v>
          </cell>
          <cell r="N34">
            <v>110438</v>
          </cell>
        </row>
        <row r="35">
          <cell r="A35" t="str">
            <v>Y0EFSG</v>
          </cell>
          <cell r="B35" t="str">
            <v>HDUSTFRG</v>
          </cell>
          <cell r="N35">
            <v>104350</v>
          </cell>
        </row>
        <row r="36">
          <cell r="A36" t="str">
            <v>Y0ESRMD</v>
          </cell>
          <cell r="B36" t="str">
            <v>HLCASHMD</v>
          </cell>
          <cell r="N36">
            <v>118903</v>
          </cell>
        </row>
        <row r="37">
          <cell r="A37" t="str">
            <v>Y0EDRWD</v>
          </cell>
          <cell r="B37" t="str">
            <v>HDSTIFWD</v>
          </cell>
          <cell r="N37">
            <v>104429</v>
          </cell>
        </row>
        <row r="38">
          <cell r="A38" t="str">
            <v>Y0DXDDV</v>
          </cell>
          <cell r="B38" t="str">
            <v>HDCGIFDDP</v>
          </cell>
          <cell r="N38">
            <v>149962</v>
          </cell>
        </row>
        <row r="39">
          <cell r="A39" t="str">
            <v>Y0EGRG</v>
          </cell>
          <cell r="B39" t="str">
            <v>HEEQTFG</v>
          </cell>
          <cell r="N39">
            <v>101594</v>
          </cell>
        </row>
        <row r="40">
          <cell r="A40" t="str">
            <v>Y0DZDGR</v>
          </cell>
          <cell r="B40" t="str">
            <v>HDFLXIGDP</v>
          </cell>
          <cell r="N40">
            <v>120048</v>
          </cell>
        </row>
        <row r="41">
          <cell r="A41" t="str">
            <v>Y0EORG</v>
          </cell>
          <cell r="B41" t="str">
            <v>HETAXFG</v>
          </cell>
          <cell r="N41">
            <v>104707</v>
          </cell>
        </row>
        <row r="42">
          <cell r="A42" t="str">
            <v>Y0ENRD</v>
          </cell>
          <cell r="B42" t="str">
            <v>HEPROFD</v>
          </cell>
          <cell r="N42">
            <v>103406</v>
          </cell>
        </row>
        <row r="43">
          <cell r="A43" t="str">
            <v>Y0ECRG</v>
          </cell>
          <cell r="B43" t="str">
            <v>HDONTFG</v>
          </cell>
          <cell r="N43">
            <v>147290</v>
          </cell>
        </row>
        <row r="44">
          <cell r="A44" t="str">
            <v>Y0EDDGR</v>
          </cell>
          <cell r="B44" t="str">
            <v>HDSTIFGDP</v>
          </cell>
          <cell r="N44">
            <v>120062</v>
          </cell>
        </row>
        <row r="45">
          <cell r="A45" t="str">
            <v>Y0ESRG</v>
          </cell>
          <cell r="B45" t="str">
            <v>HLCASHG</v>
          </cell>
          <cell r="N45">
            <v>118902</v>
          </cell>
        </row>
        <row r="46">
          <cell r="A46" t="str">
            <v>Y0EDRMD</v>
          </cell>
          <cell r="B46" t="str">
            <v>HDSTIFMD</v>
          </cell>
          <cell r="N46">
            <v>101600</v>
          </cell>
        </row>
        <row r="47">
          <cell r="A47" t="str">
            <v>Y0EGRD</v>
          </cell>
          <cell r="B47" t="str">
            <v>HEEQTFD</v>
          </cell>
          <cell r="N47">
            <v>101593</v>
          </cell>
        </row>
        <row r="48">
          <cell r="A48" t="str">
            <v>Y0EKRG</v>
          </cell>
          <cell r="B48" t="str">
            <v>HELMCFG</v>
          </cell>
          <cell r="N48">
            <v>146771</v>
          </cell>
        </row>
        <row r="49">
          <cell r="A49" t="str">
            <v>Y0EMDDV</v>
          </cell>
          <cell r="B49" t="str">
            <v>HEMIDFDDP</v>
          </cell>
          <cell r="N49">
            <v>120068</v>
          </cell>
        </row>
        <row r="50">
          <cell r="A50" t="str">
            <v>Y0ESUR3</v>
          </cell>
          <cell r="B50" t="str">
            <v>HLCASHURM</v>
          </cell>
          <cell r="N50">
            <v>139239</v>
          </cell>
        </row>
        <row r="51">
          <cell r="A51" t="str">
            <v>Y0ECRWD</v>
          </cell>
          <cell r="B51" t="str">
            <v>HDONTFWD</v>
          </cell>
          <cell r="N51">
            <v>147288</v>
          </cell>
        </row>
        <row r="52">
          <cell r="A52" t="str">
            <v>Y0EEDWD</v>
          </cell>
          <cell r="B52" t="str">
            <v>HDUSDFWDP</v>
          </cell>
          <cell r="N52">
            <v>147912</v>
          </cell>
        </row>
        <row r="53">
          <cell r="A53" t="str">
            <v>Y0EQDDV</v>
          </cell>
          <cell r="B53" t="str">
            <v>HFT139DDP</v>
          </cell>
          <cell r="N53">
            <v>146486</v>
          </cell>
        </row>
        <row r="54">
          <cell r="A54" t="str">
            <v>Y0EARQD</v>
          </cell>
          <cell r="B54" t="str">
            <v>HDINCFQD</v>
          </cell>
          <cell r="N54">
            <v>101686</v>
          </cell>
        </row>
        <row r="55">
          <cell r="A55" t="str">
            <v>Y0DZRFD</v>
          </cell>
          <cell r="B55" t="str">
            <v>HDFLXIFD</v>
          </cell>
          <cell r="N55">
            <v>106738</v>
          </cell>
        </row>
        <row r="56">
          <cell r="A56" t="str">
            <v>Y0EODGR</v>
          </cell>
          <cell r="B56" t="str">
            <v>HETAXFGDP</v>
          </cell>
          <cell r="N56">
            <v>120079</v>
          </cell>
        </row>
        <row r="57">
          <cell r="A57" t="str">
            <v>Y0ENDDV</v>
          </cell>
          <cell r="B57" t="str">
            <v>HEPROFDDP</v>
          </cell>
          <cell r="N57">
            <v>120033</v>
          </cell>
        </row>
        <row r="58">
          <cell r="A58" t="str">
            <v>Y0ECDWD</v>
          </cell>
          <cell r="B58" t="str">
            <v>HDONTFWDP</v>
          </cell>
          <cell r="N58">
            <v>147296</v>
          </cell>
        </row>
        <row r="59">
          <cell r="A59" t="str">
            <v>Y0EJRD</v>
          </cell>
          <cell r="B59" t="str">
            <v>HEIOPFD</v>
          </cell>
          <cell r="N59">
            <v>102251</v>
          </cell>
        </row>
        <row r="60">
          <cell r="A60" t="str">
            <v>Y0DYDQD</v>
          </cell>
          <cell r="B60" t="str">
            <v>HDCOBFQDP</v>
          </cell>
          <cell r="N60">
            <v>148495</v>
          </cell>
        </row>
        <row r="61">
          <cell r="A61" t="str">
            <v>Y0ESDDD</v>
          </cell>
          <cell r="B61" t="str">
            <v>HLCASHDPD</v>
          </cell>
          <cell r="N61">
            <v>120037</v>
          </cell>
        </row>
        <row r="62">
          <cell r="A62" t="str">
            <v>Y0ELRD</v>
          </cell>
          <cell r="B62" t="str">
            <v>HEMCPFD</v>
          </cell>
          <cell r="N62">
            <v>149152</v>
          </cell>
        </row>
        <row r="63">
          <cell r="A63" t="str">
            <v>Y0EFRWD</v>
          </cell>
          <cell r="B63" t="str">
            <v>HDUSTFWD</v>
          </cell>
          <cell r="N63">
            <v>104352</v>
          </cell>
        </row>
        <row r="64">
          <cell r="A64" t="str">
            <v>Y0EERG</v>
          </cell>
          <cell r="B64" t="str">
            <v>HDUSDFG</v>
          </cell>
          <cell r="N64">
            <v>147907</v>
          </cell>
        </row>
        <row r="65">
          <cell r="A65" t="str">
            <v>Y0ESSDD</v>
          </cell>
          <cell r="B65" t="str">
            <v>HLCASHRDD</v>
          </cell>
          <cell r="N65">
            <v>118906</v>
          </cell>
        </row>
        <row r="66">
          <cell r="A66" t="str">
            <v>Y0DXRD</v>
          </cell>
          <cell r="B66" t="str">
            <v>HDCGIFD</v>
          </cell>
          <cell r="N66">
            <v>149964</v>
          </cell>
        </row>
        <row r="67">
          <cell r="A67" t="str">
            <v>Y0EGDGR</v>
          </cell>
          <cell r="B67" t="str">
            <v>HEEQTFGDP</v>
          </cell>
          <cell r="N67">
            <v>120030</v>
          </cell>
        </row>
        <row r="68">
          <cell r="A68" t="str">
            <v>Y0EPRG</v>
          </cell>
          <cell r="B68" t="str">
            <v>HFT137G</v>
          </cell>
          <cell r="N68">
            <v>146104</v>
          </cell>
        </row>
        <row r="69">
          <cell r="A69" t="str">
            <v>Y0DZSG</v>
          </cell>
          <cell r="B69" t="str">
            <v>HDFLXIRG</v>
          </cell>
          <cell r="N69">
            <v>106736</v>
          </cell>
        </row>
        <row r="70">
          <cell r="A70" t="str">
            <v>Y0DZDQD</v>
          </cell>
          <cell r="B70" t="str">
            <v>HDFLXIQDP</v>
          </cell>
          <cell r="N70">
            <v>120051</v>
          </cell>
        </row>
        <row r="71">
          <cell r="A71" t="str">
            <v>Y0EFRMD</v>
          </cell>
          <cell r="B71" t="str">
            <v>HDUSTFMD</v>
          </cell>
          <cell r="N71">
            <v>104348</v>
          </cell>
        </row>
        <row r="72">
          <cell r="A72" t="str">
            <v>Y0ESRDD</v>
          </cell>
          <cell r="B72" t="str">
            <v>HLCASHDD</v>
          </cell>
          <cell r="N72">
            <v>118901</v>
          </cell>
        </row>
        <row r="73">
          <cell r="A73" t="str">
            <v>Y0EBDMD</v>
          </cell>
          <cell r="B73" t="str">
            <v>HDMIPSMDP</v>
          </cell>
          <cell r="N73">
            <v>120074</v>
          </cell>
        </row>
        <row r="74">
          <cell r="A74" t="str">
            <v>Y0EFDMD</v>
          </cell>
          <cell r="B74" t="str">
            <v>HDUSTFMDP</v>
          </cell>
          <cell r="N74">
            <v>120067</v>
          </cell>
        </row>
        <row r="75">
          <cell r="A75" t="str">
            <v>Y0DZSHD</v>
          </cell>
          <cell r="B75" t="str">
            <v>HDFLXIRHD</v>
          </cell>
          <cell r="N75">
            <v>110440</v>
          </cell>
        </row>
        <row r="76">
          <cell r="A76" t="str">
            <v>Y0EPDDV</v>
          </cell>
          <cell r="B76" t="str">
            <v>HFT137DDP</v>
          </cell>
          <cell r="N76">
            <v>146101</v>
          </cell>
        </row>
        <row r="77">
          <cell r="A77" t="str">
            <v>Y0ENDGR</v>
          </cell>
          <cell r="B77" t="str">
            <v>HEPROFGDP</v>
          </cell>
          <cell r="N77">
            <v>120034</v>
          </cell>
        </row>
        <row r="78">
          <cell r="A78" t="str">
            <v>Y0ECDMD</v>
          </cell>
          <cell r="B78" t="str">
            <v>HDONTFMDP</v>
          </cell>
          <cell r="N78">
            <v>147300</v>
          </cell>
        </row>
        <row r="79">
          <cell r="A79" t="str">
            <v>Y0EIRD</v>
          </cell>
          <cell r="B79" t="str">
            <v>HEHYBFD</v>
          </cell>
          <cell r="N79">
            <v>145225</v>
          </cell>
        </row>
        <row r="80">
          <cell r="A80" t="str">
            <v>Y0EEDGR</v>
          </cell>
          <cell r="B80" t="str">
            <v>HDUSDFGDP</v>
          </cell>
          <cell r="N80">
            <v>147908</v>
          </cell>
        </row>
        <row r="81">
          <cell r="A81" t="str">
            <v>Y0ESSG</v>
          </cell>
          <cell r="B81" t="str">
            <v>HLCASHRG</v>
          </cell>
          <cell r="N81">
            <v>118907</v>
          </cell>
        </row>
        <row r="82">
          <cell r="A82" t="str">
            <v>Y0DXDGR</v>
          </cell>
          <cell r="B82" t="str">
            <v>HDCGIFGDP</v>
          </cell>
          <cell r="N82">
            <v>149966</v>
          </cell>
        </row>
        <row r="83">
          <cell r="A83" t="str">
            <v>Y0EHRG</v>
          </cell>
          <cell r="B83" t="str">
            <v>HEFOCFG</v>
          </cell>
          <cell r="N83">
            <v>148409</v>
          </cell>
        </row>
        <row r="84">
          <cell r="A84" t="str">
            <v>Y0ERDGR</v>
          </cell>
          <cell r="B84" t="str">
            <v>HFT140GDP</v>
          </cell>
          <cell r="N84">
            <v>147152</v>
          </cell>
        </row>
        <row r="85">
          <cell r="A85" t="str">
            <v>Y0EBDGR</v>
          </cell>
          <cell r="B85" t="str">
            <v>HDMIPSGDP</v>
          </cell>
          <cell r="N85">
            <v>120073</v>
          </cell>
        </row>
        <row r="86">
          <cell r="A86" t="str">
            <v>Y0EFDGR</v>
          </cell>
          <cell r="B86" t="str">
            <v>HDUSTFGDP</v>
          </cell>
          <cell r="N86">
            <v>120066</v>
          </cell>
        </row>
        <row r="87">
          <cell r="A87" t="str">
            <v>Y0DZRHD</v>
          </cell>
          <cell r="B87" t="str">
            <v>HDFLXIHYD</v>
          </cell>
          <cell r="N87">
            <v>110439</v>
          </cell>
        </row>
        <row r="88">
          <cell r="A88" t="str">
            <v>Y0EQRD</v>
          </cell>
          <cell r="B88" t="str">
            <v>HFT139D</v>
          </cell>
          <cell r="N88">
            <v>146485</v>
          </cell>
        </row>
        <row r="89">
          <cell r="A89" t="str">
            <v>Y0DZRG</v>
          </cell>
          <cell r="B89" t="str">
            <v>HDFLXIG</v>
          </cell>
          <cell r="N89">
            <v>106737</v>
          </cell>
        </row>
        <row r="90">
          <cell r="A90" t="str">
            <v>Y0EDRG</v>
          </cell>
          <cell r="B90" t="str">
            <v>HDSTIFG</v>
          </cell>
          <cell r="N90">
            <v>101599</v>
          </cell>
        </row>
        <row r="91">
          <cell r="A91" t="str">
            <v>Y0EARG</v>
          </cell>
          <cell r="B91" t="str">
            <v>HDINCFG</v>
          </cell>
          <cell r="N91">
            <v>101685</v>
          </cell>
        </row>
        <row r="92">
          <cell r="A92" t="str">
            <v>Y0EFSDD</v>
          </cell>
          <cell r="B92" t="str">
            <v>HDUSTFRDD</v>
          </cell>
          <cell r="N92">
            <v>104342</v>
          </cell>
        </row>
        <row r="93">
          <cell r="A93" t="str">
            <v>Y0ERRG</v>
          </cell>
          <cell r="B93" t="str">
            <v>HFT140G</v>
          </cell>
          <cell r="N93">
            <v>147149</v>
          </cell>
        </row>
        <row r="94">
          <cell r="A94" t="str">
            <v>Y0EBRMD</v>
          </cell>
          <cell r="B94" t="str">
            <v>HDMIPSMD</v>
          </cell>
          <cell r="N94">
            <v>102260</v>
          </cell>
        </row>
        <row r="95">
          <cell r="A95" t="str">
            <v>Y0EKRD</v>
          </cell>
          <cell r="B95" t="str">
            <v>HELMCFD</v>
          </cell>
          <cell r="N95">
            <v>146769</v>
          </cell>
        </row>
        <row r="96">
          <cell r="A96" t="str">
            <v>Y0DYRHD</v>
          </cell>
          <cell r="B96" t="str">
            <v>HDCOBFHYD</v>
          </cell>
          <cell r="N96">
            <v>148499</v>
          </cell>
        </row>
        <row r="97">
          <cell r="A97" t="str">
            <v>Y0ESUD</v>
          </cell>
          <cell r="B97" t="str">
            <v>HLCASHUDL</v>
          </cell>
          <cell r="N97">
            <v>139237</v>
          </cell>
        </row>
        <row r="98">
          <cell r="A98" t="str">
            <v>Y0EBDQD</v>
          </cell>
          <cell r="B98" t="str">
            <v>HDMIPSQDP</v>
          </cell>
          <cell r="N98">
            <v>120075</v>
          </cell>
        </row>
        <row r="99">
          <cell r="A99" t="str">
            <v>Y0EMRG</v>
          </cell>
          <cell r="B99" t="str">
            <v>HEMIDFG</v>
          </cell>
          <cell r="N99">
            <v>103006</v>
          </cell>
        </row>
        <row r="100">
          <cell r="A100" t="str">
            <v>Y0EEDMD</v>
          </cell>
          <cell r="B100" t="str">
            <v>HDUSDFMDP</v>
          </cell>
          <cell r="N100">
            <v>147915</v>
          </cell>
        </row>
        <row r="101">
          <cell r="A101" t="str">
            <v>Y0EQDGR</v>
          </cell>
          <cell r="B101" t="str">
            <v>HFT139GDP</v>
          </cell>
          <cell r="N101">
            <v>146487</v>
          </cell>
        </row>
        <row r="102">
          <cell r="A102" t="str">
            <v>Y0EADGR</v>
          </cell>
          <cell r="B102" t="str">
            <v>HDINCFGDP</v>
          </cell>
          <cell r="N102">
            <v>120059</v>
          </cell>
        </row>
        <row r="103">
          <cell r="A103" t="str">
            <v>Y0DZRMD</v>
          </cell>
          <cell r="B103" t="str">
            <v>HDFLXIMD</v>
          </cell>
          <cell r="N103">
            <v>106739</v>
          </cell>
        </row>
        <row r="104">
          <cell r="A104" t="str">
            <v>Y0EODDV</v>
          </cell>
          <cell r="B104" t="str">
            <v>HETAXFDDP</v>
          </cell>
          <cell r="N104">
            <v>120078</v>
          </cell>
        </row>
        <row r="105">
          <cell r="A105" t="str">
            <v>Y0ENRG</v>
          </cell>
          <cell r="B105" t="str">
            <v>HEPROFG</v>
          </cell>
          <cell r="N105">
            <v>103407</v>
          </cell>
        </row>
        <row r="106">
          <cell r="A106" t="str">
            <v>Y0ECDDD</v>
          </cell>
          <cell r="B106" t="str">
            <v>HDONTFDPD</v>
          </cell>
          <cell r="N106">
            <v>147291</v>
          </cell>
        </row>
        <row r="107">
          <cell r="A107" t="str">
            <v>Y0EIDDV</v>
          </cell>
          <cell r="B107" t="str">
            <v>HEHYBFDDP</v>
          </cell>
          <cell r="N107">
            <v>145226</v>
          </cell>
        </row>
        <row r="108">
          <cell r="A108" t="str">
            <v>Y0EERDD</v>
          </cell>
          <cell r="B108" t="str">
            <v>HDUSDFDD</v>
          </cell>
          <cell r="N108">
            <v>147909</v>
          </cell>
        </row>
        <row r="109">
          <cell r="A109" t="str">
            <v>Y0ESSWD</v>
          </cell>
          <cell r="B109" t="str">
            <v>HLCASHRWD</v>
          </cell>
          <cell r="N109">
            <v>118908</v>
          </cell>
        </row>
        <row r="110">
          <cell r="A110" t="str">
            <v>Y0DYDGR</v>
          </cell>
          <cell r="B110" t="str">
            <v>HDCOBFGDP</v>
          </cell>
          <cell r="N110">
            <v>148492</v>
          </cell>
        </row>
        <row r="111">
          <cell r="A111" t="str">
            <v>Y0EHRD</v>
          </cell>
          <cell r="B111" t="str">
            <v>HEFOCFD</v>
          </cell>
          <cell r="N111">
            <v>148410</v>
          </cell>
        </row>
        <row r="112">
          <cell r="A112" t="str">
            <v>Y0EERMD</v>
          </cell>
          <cell r="B112" t="str">
            <v>HDUSDFMD</v>
          </cell>
          <cell r="N112">
            <v>147916</v>
          </cell>
        </row>
        <row r="113">
          <cell r="A113" t="str">
            <v>Y0EQRG</v>
          </cell>
          <cell r="B113" t="str">
            <v>HFT139G</v>
          </cell>
          <cell r="N113">
            <v>146488</v>
          </cell>
        </row>
        <row r="114">
          <cell r="A114" t="str">
            <v>Y0EADQD</v>
          </cell>
          <cell r="B114" t="str">
            <v>HDINCFQDP</v>
          </cell>
          <cell r="N114">
            <v>120101</v>
          </cell>
        </row>
        <row r="115">
          <cell r="A115" t="str">
            <v>Y0DZSMD</v>
          </cell>
          <cell r="B115" t="str">
            <v>HDFLXIRMD</v>
          </cell>
          <cell r="N115">
            <v>106741</v>
          </cell>
        </row>
        <row r="116">
          <cell r="A116" t="str">
            <v>Y0EKDGR</v>
          </cell>
          <cell r="B116" t="str">
            <v>HELMCFGDP</v>
          </cell>
          <cell r="N116">
            <v>146772</v>
          </cell>
        </row>
        <row r="117">
          <cell r="A117" t="str">
            <v>Y0EMDGR</v>
          </cell>
          <cell r="B117" t="str">
            <v>HEMIDFGDP</v>
          </cell>
          <cell r="N117">
            <v>120069</v>
          </cell>
        </row>
        <row r="118">
          <cell r="A118" t="str">
            <v>Y0ESUR</v>
          </cell>
          <cell r="B118" t="str">
            <v>HLCASHURL</v>
          </cell>
          <cell r="N118">
            <v>139240</v>
          </cell>
        </row>
        <row r="119">
          <cell r="A119" t="str">
            <v>Y0ECRDD</v>
          </cell>
          <cell r="B119" t="str">
            <v>HDONTFDD</v>
          </cell>
          <cell r="N119">
            <v>147289</v>
          </cell>
        </row>
        <row r="120">
          <cell r="A120" t="str">
            <v>Y0EPDGR</v>
          </cell>
          <cell r="B120" t="str">
            <v>HFT137GDP</v>
          </cell>
          <cell r="N120">
            <v>146102</v>
          </cell>
        </row>
        <row r="121">
          <cell r="A121" t="str">
            <v>Y0EORD</v>
          </cell>
          <cell r="B121" t="str">
            <v>HETAXFD</v>
          </cell>
          <cell r="N121">
            <v>104706</v>
          </cell>
        </row>
        <row r="122">
          <cell r="A122" t="str">
            <v>Y0ECRMD</v>
          </cell>
          <cell r="B122" t="str">
            <v>HDONTFMD</v>
          </cell>
          <cell r="N122">
            <v>147301</v>
          </cell>
        </row>
        <row r="123">
          <cell r="A123" t="str">
            <v>Y0DZDHD</v>
          </cell>
          <cell r="B123" t="str">
            <v>HDFLXIHYP</v>
          </cell>
          <cell r="N123">
            <v>120049</v>
          </cell>
        </row>
        <row r="124">
          <cell r="A124" t="str">
            <v>Y0EPRD</v>
          </cell>
          <cell r="B124" t="str">
            <v>HFT137D</v>
          </cell>
          <cell r="N124">
            <v>146103</v>
          </cell>
        </row>
        <row r="125">
          <cell r="A125" t="str">
            <v>Y0DZDMD</v>
          </cell>
          <cell r="B125" t="str">
            <v>HDFLXIMDP</v>
          </cell>
          <cell r="N125">
            <v>120050</v>
          </cell>
        </row>
        <row r="126">
          <cell r="A126" t="str">
            <v>Y0EJDGR</v>
          </cell>
          <cell r="B126" t="str">
            <v>HEIOPFGDP</v>
          </cell>
          <cell r="N126">
            <v>120046</v>
          </cell>
        </row>
        <row r="127">
          <cell r="A127" t="str">
            <v>Y0DYRQD</v>
          </cell>
          <cell r="B127" t="str">
            <v>HDCOBFQD</v>
          </cell>
          <cell r="N127">
            <v>148498</v>
          </cell>
        </row>
        <row r="128">
          <cell r="A128" t="str">
            <v>Y0ESDWD</v>
          </cell>
          <cell r="B128" t="str">
            <v>HLCASHWDP</v>
          </cell>
          <cell r="N128">
            <v>120040</v>
          </cell>
        </row>
        <row r="129">
          <cell r="A129" t="str">
            <v>Y0ELDDV</v>
          </cell>
          <cell r="B129" t="str">
            <v>HEMCPFDDP</v>
          </cell>
          <cell r="N129">
            <v>149155</v>
          </cell>
        </row>
        <row r="130">
          <cell r="A130" t="str">
            <v>Y0EFSWD</v>
          </cell>
          <cell r="B130" t="str">
            <v>HDUSTFRWD</v>
          </cell>
          <cell r="N130">
            <v>104343</v>
          </cell>
        </row>
        <row r="131">
          <cell r="A131" t="str">
            <v>Y0ERDDV</v>
          </cell>
          <cell r="B131" t="str">
            <v>HFT140DDP</v>
          </cell>
          <cell r="N131">
            <v>147150</v>
          </cell>
        </row>
        <row r="132">
          <cell r="A132" t="str">
            <v>Y0EBRQD</v>
          </cell>
          <cell r="B132" t="str">
            <v>HDMIPSQD</v>
          </cell>
          <cell r="N132">
            <v>102261</v>
          </cell>
        </row>
        <row r="133">
          <cell r="A133" t="str">
            <v>Y0EFDWD</v>
          </cell>
          <cell r="B133" t="str">
            <v>HDUSTFWDP</v>
          </cell>
          <cell r="N133">
            <v>120063</v>
          </cell>
        </row>
        <row r="134">
          <cell r="A134" t="str">
            <v>Y0DZSQD</v>
          </cell>
          <cell r="B134" t="str">
            <v>HDFLXIRQD</v>
          </cell>
          <cell r="N134">
            <v>108220</v>
          </cell>
        </row>
        <row r="135">
          <cell r="A135" t="str">
            <v>Y0ETDDV</v>
          </cell>
          <cell r="B135" t="str">
            <v>HOAPDFDDP</v>
          </cell>
          <cell r="N135">
            <v>127072</v>
          </cell>
        </row>
        <row r="136">
          <cell r="A136" t="str">
            <v>Y0EUDDV</v>
          </cell>
          <cell r="B136" t="str">
            <v>HOBRAZDDP</v>
          </cell>
          <cell r="N136">
            <v>120036</v>
          </cell>
        </row>
        <row r="137">
          <cell r="A137" t="str">
            <v>Y0EXRD</v>
          </cell>
          <cell r="B137" t="str">
            <v>HOMSCSD</v>
          </cell>
          <cell r="N137">
            <v>129196</v>
          </cell>
        </row>
        <row r="138">
          <cell r="A138" t="str">
            <v>Y0EUDGR</v>
          </cell>
          <cell r="B138" t="str">
            <v>HOBRAZGDP</v>
          </cell>
          <cell r="N138">
            <v>120035</v>
          </cell>
        </row>
        <row r="139">
          <cell r="A139" t="str">
            <v>Y0EXRG</v>
          </cell>
          <cell r="B139" t="str">
            <v>HOMSCSG</v>
          </cell>
          <cell r="N139">
            <v>129195</v>
          </cell>
        </row>
        <row r="140">
          <cell r="A140" t="str">
            <v>Y0EWRD</v>
          </cell>
          <cell r="B140" t="str">
            <v>HOEMKFD</v>
          </cell>
          <cell r="N140">
            <v>107989</v>
          </cell>
        </row>
        <row r="141">
          <cell r="A141" t="str">
            <v>Y0EYDDV</v>
          </cell>
          <cell r="B141" t="str">
            <v>HOMSGSDDP</v>
          </cell>
          <cell r="N141">
            <v>129201</v>
          </cell>
        </row>
        <row r="142">
          <cell r="A142" t="str">
            <v>Y0EVDDV</v>
          </cell>
          <cell r="B142" t="str">
            <v>HOECCFDDP</v>
          </cell>
          <cell r="N142">
            <v>148738</v>
          </cell>
        </row>
        <row r="143">
          <cell r="A143" t="str">
            <v>Y0EYRD</v>
          </cell>
          <cell r="B143" t="str">
            <v>HOMSGSD</v>
          </cell>
          <cell r="N143">
            <v>129199</v>
          </cell>
        </row>
        <row r="144">
          <cell r="A144" t="str">
            <v>Y0EWDGR</v>
          </cell>
          <cell r="B144" t="str">
            <v>HOEMKFGDP</v>
          </cell>
          <cell r="N144">
            <v>120043</v>
          </cell>
        </row>
        <row r="145">
          <cell r="A145" t="str">
            <v>Y0EZRG</v>
          </cell>
          <cell r="B145" t="str">
            <v>HOMSMSG</v>
          </cell>
          <cell r="N145">
            <v>129191</v>
          </cell>
        </row>
        <row r="146">
          <cell r="A146" t="str">
            <v>Y0ETRD</v>
          </cell>
          <cell r="B146" t="str">
            <v>HOAPDFD</v>
          </cell>
          <cell r="N146">
            <v>127070</v>
          </cell>
        </row>
        <row r="147">
          <cell r="A147" t="str">
            <v>Y0EZDDV</v>
          </cell>
          <cell r="B147" t="str">
            <v>HOMSMSDDP</v>
          </cell>
          <cell r="N147">
            <v>129194</v>
          </cell>
        </row>
        <row r="148">
          <cell r="A148" t="str">
            <v>Y0EVRG</v>
          </cell>
          <cell r="B148" t="str">
            <v>HOECCFG</v>
          </cell>
          <cell r="N148">
            <v>148735</v>
          </cell>
        </row>
        <row r="149">
          <cell r="A149" t="str">
            <v>Y0EXDGR</v>
          </cell>
          <cell r="B149" t="str">
            <v>HOMSCSGDP</v>
          </cell>
          <cell r="N149">
            <v>129197</v>
          </cell>
        </row>
        <row r="150">
          <cell r="A150" t="str">
            <v>Y0EZRD</v>
          </cell>
          <cell r="B150" t="str">
            <v>HOMSMSD</v>
          </cell>
          <cell r="N150">
            <v>129192</v>
          </cell>
        </row>
        <row r="151">
          <cell r="A151" t="str">
            <v>Y0EVRD</v>
          </cell>
          <cell r="B151" t="str">
            <v>HOECCFD</v>
          </cell>
          <cell r="N151">
            <v>148736</v>
          </cell>
        </row>
        <row r="152">
          <cell r="A152" t="str">
            <v>Y0EWRG</v>
          </cell>
          <cell r="B152" t="str">
            <v>HOEMKFG</v>
          </cell>
          <cell r="N152">
            <v>107988</v>
          </cell>
        </row>
        <row r="153">
          <cell r="A153" t="str">
            <v>Y0EYDGR</v>
          </cell>
          <cell r="B153" t="str">
            <v>HOMSGSGDP</v>
          </cell>
          <cell r="N153">
            <v>129200</v>
          </cell>
        </row>
        <row r="154">
          <cell r="A154" t="str">
            <v>Y0ETRG</v>
          </cell>
          <cell r="B154" t="str">
            <v>HOAPDFG</v>
          </cell>
          <cell r="N154">
            <v>127073</v>
          </cell>
        </row>
        <row r="155">
          <cell r="A155" t="str">
            <v>Y0EURD</v>
          </cell>
          <cell r="B155" t="str">
            <v>HOBRAZD</v>
          </cell>
          <cell r="N155">
            <v>115117</v>
          </cell>
        </row>
        <row r="156">
          <cell r="A156" t="str">
            <v>Y0EWDDV</v>
          </cell>
          <cell r="B156" t="str">
            <v>HOEMKFDDP</v>
          </cell>
          <cell r="N156">
            <v>120044</v>
          </cell>
        </row>
        <row r="157">
          <cell r="A157" t="str">
            <v>Y0EVDGR</v>
          </cell>
          <cell r="B157" t="str">
            <v>HOECCFGDP</v>
          </cell>
          <cell r="N157">
            <v>148737</v>
          </cell>
        </row>
        <row r="158">
          <cell r="A158" t="str">
            <v>Y0EYRG</v>
          </cell>
          <cell r="B158" t="str">
            <v>HOMSGSG</v>
          </cell>
          <cell r="N158">
            <v>129065</v>
          </cell>
        </row>
        <row r="159">
          <cell r="A159" t="str">
            <v>Y0EURG</v>
          </cell>
          <cell r="B159" t="str">
            <v>HOBRAZG</v>
          </cell>
          <cell r="N159">
            <v>115116</v>
          </cell>
        </row>
        <row r="160">
          <cell r="A160" t="str">
            <v>Y0EZDGR</v>
          </cell>
          <cell r="B160" t="str">
            <v>HOMSMSGDP</v>
          </cell>
          <cell r="N160">
            <v>129193</v>
          </cell>
        </row>
        <row r="161">
          <cell r="A161" t="str">
            <v>Y0ETDGR</v>
          </cell>
          <cell r="B161" t="str">
            <v>HOAPDFGDP</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5C9D5-BB52-4107-8335-8136D2F57D35}">
  <sheetPr>
    <pageSetUpPr fitToPage="1"/>
  </sheetPr>
  <dimension ref="A1:N101"/>
  <sheetViews>
    <sheetView showGridLines="0" tabSelected="1" view="pageBreakPreview" topLeftCell="D14" zoomScaleNormal="100" zoomScaleSheetLayoutView="100" workbookViewId="0">
      <selection activeCell="F25" sqref="F25"/>
    </sheetView>
  </sheetViews>
  <sheetFormatPr defaultColWidth="9.19921875" defaultRowHeight="12.75" x14ac:dyDescent="0.25"/>
  <cols>
    <col min="1" max="2" width="0" style="1" hidden="1" customWidth="1"/>
    <col min="3" max="3" width="22.796875" style="1" hidden="1" customWidth="1"/>
    <col min="4" max="4" width="65.796875" style="1" customWidth="1"/>
    <col min="5" max="5" width="17.796875" style="1" customWidth="1"/>
    <col min="6" max="6" width="16" style="1" bestFit="1" customWidth="1"/>
    <col min="7" max="7" width="11.796875" style="72" bestFit="1" customWidth="1"/>
    <col min="8" max="9" width="12.796875" style="71" bestFit="1" customWidth="1"/>
    <col min="10" max="10" width="15.19921875" style="72" customWidth="1"/>
    <col min="11" max="12" width="9.19921875" style="1"/>
    <col min="13" max="14" width="0" style="1" hidden="1" customWidth="1"/>
    <col min="15" max="21" width="9.19921875" style="1"/>
    <col min="22" max="22" width="107.796875" style="1" bestFit="1" customWidth="1"/>
    <col min="23" max="16384" width="9.19921875" style="1"/>
  </cols>
  <sheetData>
    <row r="1" spans="4:12" ht="18.3" customHeight="1" x14ac:dyDescent="0.25">
      <c r="D1" s="76" t="s">
        <v>0</v>
      </c>
      <c r="E1" s="76"/>
      <c r="F1" s="76"/>
      <c r="G1" s="76"/>
      <c r="H1" s="76"/>
      <c r="I1" s="76"/>
      <c r="J1" s="76"/>
      <c r="K1" s="76"/>
      <c r="L1" s="76"/>
    </row>
    <row r="2" spans="4:12" ht="18.3" customHeight="1" x14ac:dyDescent="0.25">
      <c r="D2" s="76" t="s">
        <v>1</v>
      </c>
      <c r="E2" s="76"/>
      <c r="F2" s="76"/>
      <c r="G2" s="76"/>
      <c r="H2" s="76"/>
      <c r="I2" s="76"/>
      <c r="J2" s="76"/>
      <c r="K2" s="76"/>
      <c r="L2" s="76"/>
    </row>
    <row r="3" spans="4:12" ht="30.05" customHeight="1" x14ac:dyDescent="0.25">
      <c r="D3" s="77" t="s">
        <v>2</v>
      </c>
      <c r="E3" s="77"/>
      <c r="F3" s="77"/>
      <c r="G3" s="77"/>
      <c r="H3" s="77"/>
      <c r="I3" s="77"/>
      <c r="J3" s="77"/>
      <c r="K3" s="77"/>
      <c r="L3" s="77"/>
    </row>
    <row r="4" spans="4:12" ht="18.3" customHeight="1" x14ac:dyDescent="0.25">
      <c r="D4" s="78" t="s">
        <v>3</v>
      </c>
      <c r="E4" s="78"/>
      <c r="F4" s="78"/>
      <c r="G4" s="78"/>
      <c r="H4" s="78"/>
      <c r="I4" s="78"/>
      <c r="J4" s="78"/>
      <c r="K4" s="78"/>
      <c r="L4" s="78"/>
    </row>
    <row r="5" spans="4:12" ht="17.350000000000001" customHeight="1" x14ac:dyDescent="0.25">
      <c r="D5" s="2"/>
      <c r="E5" s="3"/>
      <c r="F5" s="3"/>
      <c r="G5" s="4"/>
      <c r="H5" s="5"/>
      <c r="I5" s="5"/>
      <c r="J5" s="4"/>
      <c r="K5" s="3"/>
      <c r="L5" s="6"/>
    </row>
    <row r="6" spans="4:12" ht="46.55" customHeight="1" x14ac:dyDescent="0.25">
      <c r="D6" s="79" t="s">
        <v>4</v>
      </c>
      <c r="E6" s="79" t="s">
        <v>5</v>
      </c>
      <c r="F6" s="79" t="s">
        <v>6</v>
      </c>
      <c r="G6" s="79" t="s">
        <v>7</v>
      </c>
      <c r="H6" s="81" t="s">
        <v>8</v>
      </c>
      <c r="I6" s="83" t="s">
        <v>9</v>
      </c>
      <c r="J6" s="83" t="s">
        <v>10</v>
      </c>
      <c r="K6" s="7" t="s">
        <v>11</v>
      </c>
      <c r="L6" s="8"/>
    </row>
    <row r="7" spans="4:12" x14ac:dyDescent="0.25">
      <c r="D7" s="80"/>
      <c r="E7" s="80"/>
      <c r="F7" s="80"/>
      <c r="G7" s="80"/>
      <c r="H7" s="82"/>
      <c r="I7" s="84"/>
      <c r="J7" s="84"/>
      <c r="K7" s="9" t="s">
        <v>12</v>
      </c>
      <c r="L7" s="10" t="s">
        <v>13</v>
      </c>
    </row>
    <row r="8" spans="4:12" ht="18.3" customHeight="1" x14ac:dyDescent="0.25">
      <c r="D8" s="11" t="s">
        <v>14</v>
      </c>
      <c r="E8" s="12"/>
      <c r="F8" s="12"/>
      <c r="G8" s="12"/>
      <c r="H8" s="12"/>
      <c r="I8" s="12"/>
      <c r="J8" s="12"/>
      <c r="K8" s="13"/>
      <c r="L8" s="14"/>
    </row>
    <row r="9" spans="4:12" ht="18.3" customHeight="1" x14ac:dyDescent="0.25">
      <c r="D9" s="11" t="s">
        <v>15</v>
      </c>
      <c r="E9" s="12"/>
      <c r="F9" s="12"/>
      <c r="G9" s="12"/>
      <c r="H9" s="12"/>
      <c r="I9" s="12"/>
      <c r="J9" s="12"/>
      <c r="K9" s="13"/>
      <c r="L9" s="14"/>
    </row>
    <row r="10" spans="4:12" ht="18.3" customHeight="1" x14ac:dyDescent="0.25">
      <c r="D10" s="15" t="s">
        <v>16</v>
      </c>
      <c r="E10" s="16"/>
      <c r="F10" s="16"/>
      <c r="G10" s="16"/>
      <c r="H10" s="16"/>
      <c r="I10" s="16"/>
      <c r="J10" s="16"/>
      <c r="K10" s="17"/>
      <c r="L10" s="18"/>
    </row>
    <row r="11" spans="4:12" ht="18.3" customHeight="1" x14ac:dyDescent="0.25">
      <c r="D11" s="19" t="s">
        <v>17</v>
      </c>
      <c r="E11" s="19" t="s">
        <v>18</v>
      </c>
      <c r="F11" s="19" t="s">
        <v>19</v>
      </c>
      <c r="G11" s="20">
        <v>170</v>
      </c>
      <c r="H11" s="20">
        <v>1795.2533288</v>
      </c>
      <c r="I11" s="21">
        <v>9.4899999999999998E-2</v>
      </c>
      <c r="J11" s="22">
        <v>6.7788000000000004</v>
      </c>
      <c r="K11" s="23"/>
      <c r="L11" s="14"/>
    </row>
    <row r="12" spans="4:12" ht="18.3" customHeight="1" x14ac:dyDescent="0.25">
      <c r="D12" s="19" t="s">
        <v>20</v>
      </c>
      <c r="E12" s="19" t="s">
        <v>21</v>
      </c>
      <c r="F12" s="19" t="s">
        <v>19</v>
      </c>
      <c r="G12" s="20">
        <v>150</v>
      </c>
      <c r="H12" s="20">
        <v>1595.061637</v>
      </c>
      <c r="I12" s="21">
        <v>8.43E-2</v>
      </c>
      <c r="J12" s="22">
        <v>6.3650000000000002</v>
      </c>
      <c r="K12" s="23"/>
      <c r="L12" s="14"/>
    </row>
    <row r="13" spans="4:12" ht="18.3" customHeight="1" x14ac:dyDescent="0.25">
      <c r="D13" s="19" t="s">
        <v>22</v>
      </c>
      <c r="E13" s="19" t="s">
        <v>23</v>
      </c>
      <c r="F13" s="19" t="s">
        <v>19</v>
      </c>
      <c r="G13" s="20">
        <v>150</v>
      </c>
      <c r="H13" s="20">
        <v>1516.6308082</v>
      </c>
      <c r="I13" s="21">
        <v>8.0199999999999994E-2</v>
      </c>
      <c r="J13" s="22">
        <v>7.64</v>
      </c>
      <c r="K13" s="23"/>
      <c r="L13" s="14"/>
    </row>
    <row r="14" spans="4:12" ht="18.3" customHeight="1" x14ac:dyDescent="0.25">
      <c r="D14" s="19" t="s">
        <v>24</v>
      </c>
      <c r="E14" s="19" t="s">
        <v>25</v>
      </c>
      <c r="F14" s="19" t="s">
        <v>26</v>
      </c>
      <c r="G14" s="20">
        <v>150</v>
      </c>
      <c r="H14" s="20">
        <v>1507.745774</v>
      </c>
      <c r="I14" s="21">
        <v>7.9699999999999993E-2</v>
      </c>
      <c r="J14" s="22">
        <v>7.54</v>
      </c>
      <c r="K14" s="23"/>
      <c r="L14" s="14"/>
    </row>
    <row r="15" spans="4:12" ht="18.3" customHeight="1" x14ac:dyDescent="0.25">
      <c r="D15" s="19" t="s">
        <v>27</v>
      </c>
      <c r="E15" s="19" t="s">
        <v>28</v>
      </c>
      <c r="F15" s="19" t="s">
        <v>19</v>
      </c>
      <c r="G15" s="20">
        <v>100</v>
      </c>
      <c r="H15" s="20">
        <v>1047.8041780999999</v>
      </c>
      <c r="I15" s="21">
        <v>5.5399999999999998E-2</v>
      </c>
      <c r="J15" s="22">
        <v>7.0415999999999999</v>
      </c>
      <c r="K15" s="23"/>
      <c r="L15" s="14"/>
    </row>
    <row r="16" spans="4:12" ht="18.3" customHeight="1" x14ac:dyDescent="0.25">
      <c r="D16" s="19" t="s">
        <v>29</v>
      </c>
      <c r="E16" s="19" t="s">
        <v>30</v>
      </c>
      <c r="F16" s="19" t="s">
        <v>19</v>
      </c>
      <c r="G16" s="20">
        <v>50</v>
      </c>
      <c r="H16" s="20">
        <v>522.81185619999997</v>
      </c>
      <c r="I16" s="21">
        <v>2.76E-2</v>
      </c>
      <c r="J16" s="22">
        <v>7.0650000000000004</v>
      </c>
      <c r="K16" s="23"/>
      <c r="L16" s="14"/>
    </row>
    <row r="17" spans="4:12" ht="18.3" customHeight="1" x14ac:dyDescent="0.25">
      <c r="D17" s="24" t="s">
        <v>31</v>
      </c>
      <c r="E17" s="25"/>
      <c r="F17" s="25"/>
      <c r="G17" s="24"/>
      <c r="H17" s="26">
        <v>7985.3075822999999</v>
      </c>
      <c r="I17" s="27">
        <v>0.42209999999999998</v>
      </c>
      <c r="J17" s="25"/>
      <c r="K17" s="28"/>
      <c r="L17" s="29"/>
    </row>
    <row r="18" spans="4:12" ht="18.3" customHeight="1" x14ac:dyDescent="0.25">
      <c r="D18" s="11" t="s">
        <v>32</v>
      </c>
      <c r="E18" s="12"/>
      <c r="F18" s="12"/>
      <c r="G18" s="12"/>
      <c r="H18" s="12"/>
      <c r="I18" s="12"/>
      <c r="J18" s="12"/>
      <c r="K18" s="13"/>
      <c r="L18" s="14"/>
    </row>
    <row r="19" spans="4:12" ht="18.3" customHeight="1" x14ac:dyDescent="0.25">
      <c r="D19" s="11" t="s">
        <v>33</v>
      </c>
      <c r="E19" s="12"/>
      <c r="F19" s="12"/>
      <c r="G19" s="12"/>
      <c r="H19" s="12"/>
      <c r="I19" s="12"/>
      <c r="J19" s="12"/>
      <c r="K19" s="13"/>
      <c r="L19" s="14"/>
    </row>
    <row r="20" spans="4:12" ht="18.3" customHeight="1" x14ac:dyDescent="0.25">
      <c r="D20" s="15" t="s">
        <v>34</v>
      </c>
      <c r="E20" s="16"/>
      <c r="F20" s="16"/>
      <c r="G20" s="16"/>
      <c r="H20" s="16"/>
      <c r="I20" s="16"/>
      <c r="J20" s="16"/>
      <c r="K20" s="17"/>
      <c r="L20" s="18"/>
    </row>
    <row r="21" spans="4:12" ht="18.3" customHeight="1" x14ac:dyDescent="0.25">
      <c r="D21" s="19" t="s">
        <v>35</v>
      </c>
      <c r="E21" s="19" t="s">
        <v>36</v>
      </c>
      <c r="F21" s="19" t="s">
        <v>37</v>
      </c>
      <c r="G21" s="20">
        <v>400</v>
      </c>
      <c r="H21" s="20">
        <v>1948.384</v>
      </c>
      <c r="I21" s="21">
        <v>0.10299999999999999</v>
      </c>
      <c r="J21" s="22">
        <v>6.7149000000000001</v>
      </c>
      <c r="K21" s="13"/>
      <c r="L21" s="14"/>
    </row>
    <row r="22" spans="4:12" ht="18.3" customHeight="1" x14ac:dyDescent="0.25">
      <c r="D22" s="19" t="s">
        <v>38</v>
      </c>
      <c r="E22" s="19" t="s">
        <v>39</v>
      </c>
      <c r="F22" s="19" t="s">
        <v>40</v>
      </c>
      <c r="G22" s="20">
        <v>300</v>
      </c>
      <c r="H22" s="20">
        <v>1474.5944999999999</v>
      </c>
      <c r="I22" s="21">
        <v>7.7899999999999997E-2</v>
      </c>
      <c r="J22" s="22">
        <v>6.6898999999999997</v>
      </c>
      <c r="K22" s="13"/>
      <c r="L22" s="14"/>
    </row>
    <row r="23" spans="4:12" ht="18.3" customHeight="1" x14ac:dyDescent="0.25">
      <c r="D23" s="19" t="s">
        <v>41</v>
      </c>
      <c r="E23" s="19" t="s">
        <v>42</v>
      </c>
      <c r="F23" s="19" t="s">
        <v>43</v>
      </c>
      <c r="G23" s="20">
        <v>300</v>
      </c>
      <c r="H23" s="20">
        <v>1474.557</v>
      </c>
      <c r="I23" s="21">
        <v>7.7899999999999997E-2</v>
      </c>
      <c r="J23" s="22">
        <v>6.7</v>
      </c>
      <c r="K23" s="13"/>
      <c r="L23" s="14"/>
    </row>
    <row r="24" spans="4:12" ht="18.3" customHeight="1" x14ac:dyDescent="0.25">
      <c r="D24" s="19" t="s">
        <v>44</v>
      </c>
      <c r="E24" s="19" t="s">
        <v>45</v>
      </c>
      <c r="F24" s="19" t="s">
        <v>37</v>
      </c>
      <c r="G24" s="20">
        <v>300</v>
      </c>
      <c r="H24" s="20">
        <v>1428.7260000000001</v>
      </c>
      <c r="I24" s="21">
        <v>7.5499999999999998E-2</v>
      </c>
      <c r="J24" s="22">
        <v>7.085</v>
      </c>
      <c r="K24" s="13"/>
      <c r="L24" s="14"/>
    </row>
    <row r="25" spans="4:12" ht="18.3" customHeight="1" x14ac:dyDescent="0.25">
      <c r="D25" s="19" t="s">
        <v>46</v>
      </c>
      <c r="E25" s="19" t="s">
        <v>47</v>
      </c>
      <c r="F25" s="19" t="s">
        <v>40</v>
      </c>
      <c r="G25" s="20">
        <v>300</v>
      </c>
      <c r="H25" s="20">
        <v>1412.3340000000001</v>
      </c>
      <c r="I25" s="21">
        <v>7.46E-2</v>
      </c>
      <c r="J25" s="22">
        <v>7.0800999999999998</v>
      </c>
      <c r="K25" s="13"/>
      <c r="L25" s="14"/>
    </row>
    <row r="26" spans="4:12" ht="18.3" customHeight="1" x14ac:dyDescent="0.25">
      <c r="D26" s="19" t="s">
        <v>48</v>
      </c>
      <c r="E26" s="19" t="s">
        <v>49</v>
      </c>
      <c r="F26" s="19" t="s">
        <v>50</v>
      </c>
      <c r="G26" s="20">
        <v>200</v>
      </c>
      <c r="H26" s="20">
        <v>975.572</v>
      </c>
      <c r="I26" s="21">
        <v>5.16E-2</v>
      </c>
      <c r="J26" s="22">
        <v>6.7202000000000002</v>
      </c>
      <c r="K26" s="13"/>
      <c r="L26" s="14"/>
    </row>
    <row r="27" spans="4:12" ht="18.3" customHeight="1" x14ac:dyDescent="0.25">
      <c r="D27" s="24" t="s">
        <v>31</v>
      </c>
      <c r="E27" s="25"/>
      <c r="F27" s="25"/>
      <c r="G27" s="24"/>
      <c r="H27" s="26">
        <v>8714.1674999999996</v>
      </c>
      <c r="I27" s="27">
        <v>0.46050000000000002</v>
      </c>
      <c r="J27" s="25"/>
      <c r="K27" s="28"/>
      <c r="L27" s="29"/>
    </row>
    <row r="28" spans="4:12" ht="18.3" customHeight="1" x14ac:dyDescent="0.25">
      <c r="D28" s="15" t="s">
        <v>51</v>
      </c>
      <c r="E28" s="16"/>
      <c r="F28" s="16"/>
      <c r="G28" s="16"/>
      <c r="H28" s="16"/>
      <c r="I28" s="16"/>
      <c r="J28" s="16"/>
      <c r="K28" s="17"/>
      <c r="L28" s="18"/>
    </row>
    <row r="29" spans="4:12" ht="18.3" customHeight="1" x14ac:dyDescent="0.25">
      <c r="D29" s="19" t="s">
        <v>52</v>
      </c>
      <c r="E29" s="19" t="s">
        <v>53</v>
      </c>
      <c r="F29" s="19" t="s">
        <v>54</v>
      </c>
      <c r="G29" s="20">
        <v>1000000</v>
      </c>
      <c r="H29" s="20">
        <v>975.62199999999996</v>
      </c>
      <c r="I29" s="21">
        <v>5.16E-2</v>
      </c>
      <c r="J29" s="22">
        <v>6.29</v>
      </c>
      <c r="K29" s="13"/>
      <c r="L29" s="14"/>
    </row>
    <row r="30" spans="4:12" ht="18.3" customHeight="1" x14ac:dyDescent="0.25">
      <c r="D30" s="19" t="s">
        <v>55</v>
      </c>
      <c r="E30" s="19" t="s">
        <v>56</v>
      </c>
      <c r="F30" s="19" t="s">
        <v>54</v>
      </c>
      <c r="G30" s="20">
        <v>500000</v>
      </c>
      <c r="H30" s="20">
        <v>493.91050000000001</v>
      </c>
      <c r="I30" s="21">
        <v>2.6100000000000002E-2</v>
      </c>
      <c r="J30" s="22">
        <v>6.0002000000000004</v>
      </c>
      <c r="K30" s="13"/>
      <c r="L30" s="14"/>
    </row>
    <row r="31" spans="4:12" ht="18.3" customHeight="1" x14ac:dyDescent="0.25">
      <c r="D31" s="19" t="s">
        <v>57</v>
      </c>
      <c r="E31" s="19" t="s">
        <v>58</v>
      </c>
      <c r="F31" s="19" t="s">
        <v>54</v>
      </c>
      <c r="G31" s="20">
        <v>500000</v>
      </c>
      <c r="H31" s="20">
        <v>485.065</v>
      </c>
      <c r="I31" s="21">
        <v>2.5600000000000001E-2</v>
      </c>
      <c r="J31" s="22">
        <v>6.4961000000000002</v>
      </c>
      <c r="K31" s="13"/>
      <c r="L31" s="14"/>
    </row>
    <row r="32" spans="4:12" ht="18.3" customHeight="1" x14ac:dyDescent="0.25">
      <c r="D32" s="24" t="s">
        <v>31</v>
      </c>
      <c r="E32" s="25"/>
      <c r="F32" s="25"/>
      <c r="G32" s="24"/>
      <c r="H32" s="26">
        <v>1954.5975000000001</v>
      </c>
      <c r="I32" s="27">
        <v>0.1033</v>
      </c>
      <c r="J32" s="25"/>
      <c r="K32" s="28"/>
      <c r="L32" s="29"/>
    </row>
    <row r="33" spans="1:14" ht="18.3" customHeight="1" x14ac:dyDescent="0.25">
      <c r="D33" s="24" t="s">
        <v>59</v>
      </c>
      <c r="E33" s="19"/>
      <c r="F33" s="19"/>
      <c r="G33" s="19"/>
      <c r="H33" s="26">
        <v>341.94836359999999</v>
      </c>
      <c r="I33" s="27">
        <v>1.8100000000000002E-2</v>
      </c>
      <c r="J33" s="30">
        <v>5.8594999999999997</v>
      </c>
      <c r="K33" s="13"/>
      <c r="L33" s="14"/>
    </row>
    <row r="34" spans="1:14" ht="18.3" customHeight="1" x14ac:dyDescent="0.25">
      <c r="D34" s="19" t="s">
        <v>60</v>
      </c>
      <c r="E34" s="12"/>
      <c r="F34" s="12"/>
      <c r="G34" s="12"/>
      <c r="H34" s="20">
        <v>-75.342950199999805</v>
      </c>
      <c r="I34" s="21">
        <v>-3.9999999999999203E-3</v>
      </c>
      <c r="J34" s="22">
        <v>5.8594999999999997</v>
      </c>
      <c r="K34" s="13"/>
      <c r="L34" s="14"/>
    </row>
    <row r="35" spans="1:14" ht="18.3" customHeight="1" x14ac:dyDescent="0.25">
      <c r="D35" s="24" t="s">
        <v>61</v>
      </c>
      <c r="E35" s="12"/>
      <c r="F35" s="12"/>
      <c r="G35" s="12"/>
      <c r="H35" s="26">
        <v>18920.6779957</v>
      </c>
      <c r="I35" s="27">
        <v>1</v>
      </c>
      <c r="J35" s="12"/>
      <c r="K35" s="13"/>
      <c r="L35" s="14"/>
    </row>
    <row r="36" spans="1:14" s="31" customFormat="1" ht="18.3" customHeight="1" x14ac:dyDescent="0.25">
      <c r="D36" s="32" t="s">
        <v>62</v>
      </c>
      <c r="G36" s="33"/>
      <c r="H36" s="34"/>
      <c r="I36" s="34"/>
      <c r="J36" s="33"/>
    </row>
    <row r="37" spans="1:14" s="31" customFormat="1" ht="18.3" customHeight="1" x14ac:dyDescent="0.25">
      <c r="D37" s="32" t="s">
        <v>63</v>
      </c>
      <c r="G37" s="33"/>
      <c r="H37" s="34"/>
      <c r="I37" s="34"/>
      <c r="J37" s="33"/>
    </row>
    <row r="38" spans="1:14" s="31" customFormat="1" ht="18.3" customHeight="1" x14ac:dyDescent="0.2">
      <c r="D38" s="35" t="s">
        <v>64</v>
      </c>
      <c r="G38" s="33"/>
      <c r="H38" s="34"/>
      <c r="I38" s="34"/>
      <c r="J38" s="33"/>
    </row>
    <row r="39" spans="1:14" s="31" customFormat="1" ht="18.3" customHeight="1" x14ac:dyDescent="0.25">
      <c r="D39" s="36" t="s">
        <v>65</v>
      </c>
      <c r="G39" s="33"/>
      <c r="H39" s="34"/>
      <c r="I39" s="34"/>
      <c r="J39" s="33"/>
    </row>
    <row r="40" spans="1:14" s="31" customFormat="1" ht="18.3" customHeight="1" x14ac:dyDescent="0.2">
      <c r="D40" s="37" t="s">
        <v>66</v>
      </c>
      <c r="G40" s="33"/>
      <c r="H40" s="34"/>
      <c r="I40" s="34"/>
      <c r="J40" s="33"/>
    </row>
    <row r="41" spans="1:14" s="31" customFormat="1" ht="18.3" customHeight="1" x14ac:dyDescent="0.2">
      <c r="D41" s="38" t="s">
        <v>67</v>
      </c>
      <c r="G41" s="33"/>
      <c r="H41" s="34"/>
      <c r="I41" s="34"/>
      <c r="J41" s="33"/>
    </row>
    <row r="42" spans="1:14" s="31" customFormat="1" ht="28.55" customHeight="1" x14ac:dyDescent="0.2">
      <c r="A42" s="31" t="s">
        <v>68</v>
      </c>
      <c r="B42" s="31" t="s">
        <v>69</v>
      </c>
      <c r="C42" s="31" t="s">
        <v>70</v>
      </c>
      <c r="D42" s="39" t="s">
        <v>71</v>
      </c>
      <c r="E42" s="40" t="s">
        <v>72</v>
      </c>
      <c r="F42" s="41" t="s">
        <v>73</v>
      </c>
      <c r="G42" s="33"/>
      <c r="H42" s="34"/>
      <c r="I42" s="34"/>
      <c r="J42" s="33"/>
    </row>
    <row r="43" spans="1:14" s="31" customFormat="1" ht="18.3" customHeight="1" x14ac:dyDescent="0.2">
      <c r="A43" s="31" t="str">
        <f>_xlfn.XLOOKUP(C43,[1]Mapping!B:B,[1]Mapping!A:A)</f>
        <v>Y0EFSG</v>
      </c>
      <c r="B43" s="31">
        <f>_xlfn.XLOOKUP(C43,[1]Mapping!B:B,[1]Mapping!N:N)</f>
        <v>104350</v>
      </c>
      <c r="C43" s="31" t="s">
        <v>74</v>
      </c>
      <c r="D43" s="42" t="s">
        <v>75</v>
      </c>
      <c r="E43" s="43">
        <f>VLOOKUP(B43,'[1]AMFI 30.09.22'!B:F,5,0)</f>
        <v>24.204799999999999</v>
      </c>
      <c r="F43" s="43">
        <v>23.970199999999998</v>
      </c>
      <c r="G43" s="33"/>
      <c r="H43" s="34"/>
      <c r="I43" s="34"/>
      <c r="J43" s="33"/>
      <c r="M43" s="31">
        <f>_xlfn.XLOOKUP(B43,'[1]AMFI 30.09.22'!B:B,'[1]AMFI 30.09.22'!K:K)</f>
        <v>23.970199999999998</v>
      </c>
      <c r="N43" s="31" t="b">
        <f>F43=M43</f>
        <v>1</v>
      </c>
    </row>
    <row r="44" spans="1:14" s="31" customFormat="1" ht="18.3" customHeight="1" x14ac:dyDescent="0.2">
      <c r="A44" s="31" t="str">
        <f>_xlfn.XLOOKUP(C44,[1]Mapping!B:B,[1]Mapping!A:A)</f>
        <v>Y0EFSDD</v>
      </c>
      <c r="B44" s="31">
        <f>_xlfn.XLOOKUP(C44,[1]Mapping!B:B,[1]Mapping!N:N)</f>
        <v>104342</v>
      </c>
      <c r="C44" s="31" t="s">
        <v>76</v>
      </c>
      <c r="D44" s="42" t="s">
        <v>77</v>
      </c>
      <c r="E44" s="44">
        <f>VLOOKUP(B44,'[1]AMFI 30.09.22'!B:F,5,0)</f>
        <v>10.003299999999999</v>
      </c>
      <c r="F44" s="44">
        <v>10.003299999999999</v>
      </c>
      <c r="G44" s="33"/>
      <c r="H44" s="34"/>
      <c r="I44" s="34"/>
      <c r="J44" s="33"/>
      <c r="M44" s="31">
        <f>_xlfn.XLOOKUP(B44,'[1]AMFI 30.09.22'!B:B,'[1]AMFI 30.09.22'!K:K)</f>
        <v>10.003299999999999</v>
      </c>
      <c r="N44" s="31" t="b">
        <f t="shared" ref="N44:N53" si="0">F44=M44</f>
        <v>1</v>
      </c>
    </row>
    <row r="45" spans="1:14" s="31" customFormat="1" ht="18.3" customHeight="1" x14ac:dyDescent="0.2">
      <c r="A45" s="31" t="str">
        <f>_xlfn.XLOOKUP(C45,[1]Mapping!B:B,[1]Mapping!A:A)</f>
        <v>Y0EFSWD</v>
      </c>
      <c r="B45" s="31">
        <f>_xlfn.XLOOKUP(C45,[1]Mapping!B:B,[1]Mapping!N:N)</f>
        <v>104343</v>
      </c>
      <c r="C45" s="31" t="s">
        <v>78</v>
      </c>
      <c r="D45" s="42" t="s">
        <v>79</v>
      </c>
      <c r="E45" s="44">
        <f>VLOOKUP(B45,'[1]AMFI 30.09.22'!B:F,5,0)</f>
        <v>10.004</v>
      </c>
      <c r="F45" s="44">
        <v>10.017099999999999</v>
      </c>
      <c r="G45" s="33"/>
      <c r="H45" s="34"/>
      <c r="I45" s="34"/>
      <c r="J45" s="33"/>
      <c r="M45" s="31">
        <f>_xlfn.XLOOKUP(B45,'[1]AMFI 30.09.22'!B:B,'[1]AMFI 30.09.22'!K:K)</f>
        <v>10.017099999999999</v>
      </c>
      <c r="N45" s="31" t="b">
        <f t="shared" si="0"/>
        <v>1</v>
      </c>
    </row>
    <row r="46" spans="1:14" s="31" customFormat="1" ht="18.3" customHeight="1" x14ac:dyDescent="0.2">
      <c r="A46" s="31" t="str">
        <f>_xlfn.XLOOKUP(C46,[1]Mapping!B:B,[1]Mapping!A:A)</f>
        <v>Y0EFRG</v>
      </c>
      <c r="B46" s="31">
        <f>_xlfn.XLOOKUP(C46,[1]Mapping!B:B,[1]Mapping!N:N)</f>
        <v>104344</v>
      </c>
      <c r="C46" s="31" t="s">
        <v>80</v>
      </c>
      <c r="D46" s="42" t="s">
        <v>81</v>
      </c>
      <c r="E46" s="44">
        <f>VLOOKUP(B46,'[1]AMFI 30.09.22'!B:F,5,0)</f>
        <v>16.995200000000001</v>
      </c>
      <c r="F46" s="44">
        <v>16.7715</v>
      </c>
      <c r="G46" s="33"/>
      <c r="H46" s="34"/>
      <c r="I46" s="34"/>
      <c r="J46" s="33"/>
      <c r="M46" s="31">
        <f>_xlfn.XLOOKUP(B46,'[1]AMFI 30.09.22'!B:B,'[1]AMFI 30.09.22'!K:K)</f>
        <v>16.7715</v>
      </c>
      <c r="N46" s="31" t="b">
        <f t="shared" si="0"/>
        <v>1</v>
      </c>
    </row>
    <row r="47" spans="1:14" s="31" customFormat="1" ht="18.3" customHeight="1" x14ac:dyDescent="0.2">
      <c r="A47" s="31" t="str">
        <f>_xlfn.XLOOKUP(C47,[1]Mapping!B:B,[1]Mapping!A:A)</f>
        <v>Y0EFRDD</v>
      </c>
      <c r="B47" s="31">
        <f>_xlfn.XLOOKUP(C47,[1]Mapping!B:B,[1]Mapping!N:N)</f>
        <v>104351</v>
      </c>
      <c r="C47" s="31" t="s">
        <v>82</v>
      </c>
      <c r="D47" s="42" t="s">
        <v>83</v>
      </c>
      <c r="E47" s="44">
        <f>VLOOKUP(B47,'[1]AMFI 30.09.22'!B:F,5,0)</f>
        <v>10.0519</v>
      </c>
      <c r="F47" s="44">
        <v>10.0519</v>
      </c>
      <c r="G47" s="33"/>
      <c r="H47" s="34"/>
      <c r="I47" s="34"/>
      <c r="J47" s="33"/>
      <c r="M47" s="31">
        <f>_xlfn.XLOOKUP(B47,'[1]AMFI 30.09.22'!B:B,'[1]AMFI 30.09.22'!K:K)</f>
        <v>10.0519</v>
      </c>
      <c r="N47" s="31" t="b">
        <f t="shared" si="0"/>
        <v>1</v>
      </c>
    </row>
    <row r="48" spans="1:14" s="31" customFormat="1" ht="18.3" customHeight="1" x14ac:dyDescent="0.2">
      <c r="A48" s="31" t="str">
        <f>_xlfn.XLOOKUP(C48,[1]Mapping!B:B,[1]Mapping!A:A)</f>
        <v>Y0EFRWD</v>
      </c>
      <c r="B48" s="31">
        <f>_xlfn.XLOOKUP(C48,[1]Mapping!B:B,[1]Mapping!N:N)</f>
        <v>104352</v>
      </c>
      <c r="C48" s="31" t="s">
        <v>84</v>
      </c>
      <c r="D48" s="42" t="s">
        <v>85</v>
      </c>
      <c r="E48" s="44">
        <f>VLOOKUP(B48,'[1]AMFI 30.09.22'!B:F,5,0)</f>
        <v>10.2706</v>
      </c>
      <c r="F48" s="44">
        <v>10.209099999999999</v>
      </c>
      <c r="G48" s="33"/>
      <c r="H48" s="34"/>
      <c r="I48" s="34"/>
      <c r="J48" s="33"/>
      <c r="M48" s="31">
        <f>_xlfn.XLOOKUP(B48,'[1]AMFI 30.09.22'!B:B,'[1]AMFI 30.09.22'!K:K)</f>
        <v>10.209099999999999</v>
      </c>
      <c r="N48" s="31" t="b">
        <f t="shared" si="0"/>
        <v>1</v>
      </c>
    </row>
    <row r="49" spans="1:14" s="31" customFormat="1" ht="18.3" customHeight="1" x14ac:dyDescent="0.2">
      <c r="A49" s="31" t="str">
        <f>_xlfn.XLOOKUP(C49,[1]Mapping!B:B,[1]Mapping!A:A)</f>
        <v>Y0EFRMD</v>
      </c>
      <c r="B49" s="31">
        <f>_xlfn.XLOOKUP(C49,[1]Mapping!B:B,[1]Mapping!N:N)</f>
        <v>104348</v>
      </c>
      <c r="C49" s="31" t="s">
        <v>86</v>
      </c>
      <c r="D49" s="42" t="s">
        <v>87</v>
      </c>
      <c r="E49" s="44">
        <f>VLOOKUP(B49,'[1]AMFI 30.09.22'!B:F,5,0)</f>
        <v>10.3597</v>
      </c>
      <c r="F49" s="44">
        <v>10.295199999999999</v>
      </c>
      <c r="G49" s="33"/>
      <c r="H49" s="34"/>
      <c r="I49" s="34"/>
      <c r="J49" s="33"/>
      <c r="M49" s="31">
        <f>_xlfn.XLOOKUP(B49,'[1]AMFI 30.09.22'!B:B,'[1]AMFI 30.09.22'!K:K)</f>
        <v>10.295199999999999</v>
      </c>
      <c r="N49" s="31" t="b">
        <f t="shared" si="0"/>
        <v>1</v>
      </c>
    </row>
    <row r="50" spans="1:14" s="31" customFormat="1" ht="18.3" customHeight="1" x14ac:dyDescent="0.2">
      <c r="A50" s="31" t="str">
        <f>_xlfn.XLOOKUP(C50,[1]Mapping!B:B,[1]Mapping!A:A)</f>
        <v>Y0EFDGR</v>
      </c>
      <c r="B50" s="31">
        <f>_xlfn.XLOOKUP(C50,[1]Mapping!B:B,[1]Mapping!N:N)</f>
        <v>120066</v>
      </c>
      <c r="C50" s="31" t="s">
        <v>88</v>
      </c>
      <c r="D50" s="42" t="s">
        <v>89</v>
      </c>
      <c r="E50" s="44">
        <f>VLOOKUP(B50,'[1]AMFI 30.09.22'!B:F,5,0)</f>
        <v>18.225300000000001</v>
      </c>
      <c r="F50" s="44">
        <v>17.9468</v>
      </c>
      <c r="H50" s="34"/>
      <c r="I50" s="34"/>
      <c r="J50" s="33"/>
      <c r="M50" s="31">
        <f>_xlfn.XLOOKUP(B50,'[1]AMFI 30.09.22'!B:B,'[1]AMFI 30.09.22'!K:K)</f>
        <v>17.9468</v>
      </c>
      <c r="N50" s="31" t="b">
        <f t="shared" si="0"/>
        <v>1</v>
      </c>
    </row>
    <row r="51" spans="1:14" s="31" customFormat="1" ht="18.3" customHeight="1" x14ac:dyDescent="0.2">
      <c r="A51" s="31" t="str">
        <f>_xlfn.XLOOKUP(C51,[1]Mapping!B:B,[1]Mapping!A:A)</f>
        <v>Y0EFDDD</v>
      </c>
      <c r="B51" s="31">
        <f>_xlfn.XLOOKUP(C51,[1]Mapping!B:B,[1]Mapping!N:N)</f>
        <v>120065</v>
      </c>
      <c r="C51" s="31" t="s">
        <v>90</v>
      </c>
      <c r="D51" s="42" t="s">
        <v>91</v>
      </c>
      <c r="E51" s="44">
        <f>VLOOKUP(B51,'[1]AMFI 30.09.22'!B:F,5,0)</f>
        <v>10.0846</v>
      </c>
      <c r="F51" s="44">
        <v>10.0846</v>
      </c>
      <c r="H51" s="34"/>
      <c r="I51" s="34"/>
      <c r="J51" s="33"/>
      <c r="M51" s="31">
        <f>_xlfn.XLOOKUP(B51,'[1]AMFI 30.09.22'!B:B,'[1]AMFI 30.09.22'!K:K)</f>
        <v>10.0846</v>
      </c>
      <c r="N51" s="31" t="b">
        <f t="shared" si="0"/>
        <v>1</v>
      </c>
    </row>
    <row r="52" spans="1:14" s="31" customFormat="1" ht="18.3" customHeight="1" x14ac:dyDescent="0.2">
      <c r="A52" s="31" t="str">
        <f>_xlfn.XLOOKUP(C52,[1]Mapping!B:B,[1]Mapping!A:A)</f>
        <v>Y0EFDWD</v>
      </c>
      <c r="B52" s="31">
        <f>_xlfn.XLOOKUP(C52,[1]Mapping!B:B,[1]Mapping!N:N)</f>
        <v>120063</v>
      </c>
      <c r="C52" s="31" t="s">
        <v>92</v>
      </c>
      <c r="D52" s="42" t="s">
        <v>93</v>
      </c>
      <c r="E52" s="44">
        <f>VLOOKUP(B52,'[1]AMFI 30.09.22'!B:F,5,0)</f>
        <v>10.532500000000001</v>
      </c>
      <c r="F52" s="44">
        <v>10.454800000000001</v>
      </c>
      <c r="H52" s="34"/>
      <c r="I52" s="34"/>
      <c r="J52" s="33"/>
      <c r="M52" s="31">
        <f>_xlfn.XLOOKUP(B52,'[1]AMFI 30.09.22'!B:B,'[1]AMFI 30.09.22'!K:K)</f>
        <v>10.454800000000001</v>
      </c>
      <c r="N52" s="31" t="b">
        <f t="shared" si="0"/>
        <v>1</v>
      </c>
    </row>
    <row r="53" spans="1:14" s="31" customFormat="1" ht="18.3" customHeight="1" x14ac:dyDescent="0.2">
      <c r="A53" s="31" t="str">
        <f>_xlfn.XLOOKUP(C53,[1]Mapping!B:B,[1]Mapping!A:A)</f>
        <v>Y0EFDMD</v>
      </c>
      <c r="B53" s="31">
        <f>_xlfn.XLOOKUP(C53,[1]Mapping!B:B,[1]Mapping!N:N)</f>
        <v>120067</v>
      </c>
      <c r="C53" s="31" t="s">
        <v>94</v>
      </c>
      <c r="D53" s="45" t="s">
        <v>95</v>
      </c>
      <c r="E53" s="46">
        <f>VLOOKUP(B53,'[1]AMFI 30.09.22'!B:F,5,0)</f>
        <v>10.008699999999999</v>
      </c>
      <c r="F53" s="46">
        <v>10.0123</v>
      </c>
      <c r="H53" s="34"/>
      <c r="I53" s="34"/>
      <c r="J53" s="33"/>
      <c r="M53" s="31">
        <f>_xlfn.XLOOKUP(B53,'[1]AMFI 30.09.22'!B:B,'[1]AMFI 30.09.22'!K:K)</f>
        <v>10.0123</v>
      </c>
      <c r="N53" s="31" t="b">
        <f t="shared" si="0"/>
        <v>1</v>
      </c>
    </row>
    <row r="54" spans="1:14" s="31" customFormat="1" ht="18.3" customHeight="1" x14ac:dyDescent="0.2">
      <c r="D54" s="42" t="s">
        <v>96</v>
      </c>
      <c r="G54" s="33"/>
      <c r="H54" s="34"/>
      <c r="I54" s="34"/>
      <c r="J54" s="33"/>
    </row>
    <row r="55" spans="1:14" s="31" customFormat="1" ht="18.3" customHeight="1" x14ac:dyDescent="0.2">
      <c r="D55" s="42" t="s">
        <v>97</v>
      </c>
      <c r="G55" s="33"/>
      <c r="H55" s="34"/>
      <c r="I55" s="34"/>
      <c r="J55" s="33"/>
    </row>
    <row r="56" spans="1:14" s="31" customFormat="1" ht="18.3" customHeight="1" x14ac:dyDescent="0.2">
      <c r="D56" s="47" t="s">
        <v>98</v>
      </c>
      <c r="G56" s="33"/>
      <c r="H56" s="34"/>
      <c r="I56" s="34"/>
      <c r="J56" s="33"/>
    </row>
    <row r="57" spans="1:14" s="31" customFormat="1" ht="18.3" customHeight="1" x14ac:dyDescent="0.2">
      <c r="D57" s="42" t="s">
        <v>99</v>
      </c>
      <c r="G57" s="33"/>
      <c r="H57" s="34"/>
      <c r="I57" s="34"/>
      <c r="J57" s="33"/>
    </row>
    <row r="58" spans="1:14" s="31" customFormat="1" ht="18.3" customHeight="1" x14ac:dyDescent="0.2">
      <c r="D58" s="48" t="s">
        <v>100</v>
      </c>
      <c r="G58" s="33"/>
      <c r="H58" s="34"/>
      <c r="I58" s="34"/>
      <c r="J58" s="33"/>
    </row>
    <row r="59" spans="1:14" s="31" customFormat="1" ht="18.3" customHeight="1" x14ac:dyDescent="0.2">
      <c r="D59" s="49" t="s">
        <v>71</v>
      </c>
      <c r="E59" s="85" t="s">
        <v>101</v>
      </c>
      <c r="F59" s="86"/>
      <c r="G59" s="33"/>
      <c r="H59" s="34"/>
      <c r="I59" s="34"/>
      <c r="J59" s="33"/>
    </row>
    <row r="60" spans="1:14" s="31" customFormat="1" ht="18.3" customHeight="1" x14ac:dyDescent="0.2">
      <c r="D60" s="50"/>
      <c r="E60" s="51" t="s">
        <v>102</v>
      </c>
      <c r="F60" s="52" t="s">
        <v>103</v>
      </c>
      <c r="G60" s="33"/>
      <c r="H60" s="34"/>
      <c r="I60" s="34"/>
      <c r="J60" s="33"/>
    </row>
    <row r="61" spans="1:14" s="31" customFormat="1" ht="18.3" customHeight="1" x14ac:dyDescent="0.2">
      <c r="C61" s="31" t="s">
        <v>76</v>
      </c>
      <c r="D61" s="53" t="s">
        <v>77</v>
      </c>
      <c r="E61" s="54">
        <f>IFERROR(VLOOKUP(C61,[1]Dividend!A:B,2,0),0)</f>
        <v>9.7457160000000001E-2</v>
      </c>
      <c r="F61" s="54">
        <f>E61</f>
        <v>9.7457160000000001E-2</v>
      </c>
      <c r="G61" s="33"/>
      <c r="H61" s="34"/>
      <c r="I61" s="34"/>
      <c r="J61" s="33"/>
    </row>
    <row r="62" spans="1:14" s="31" customFormat="1" ht="18.3" customHeight="1" x14ac:dyDescent="0.2">
      <c r="C62" s="31" t="s">
        <v>78</v>
      </c>
      <c r="D62" s="55" t="s">
        <v>79</v>
      </c>
      <c r="E62" s="56">
        <f>IFERROR(VLOOKUP(C62,[1]Dividend!A:B,2,0),0)</f>
        <v>0.11053886</v>
      </c>
      <c r="F62" s="56">
        <f>E62</f>
        <v>0.11053886</v>
      </c>
      <c r="G62" s="33"/>
      <c r="H62" s="34"/>
      <c r="I62" s="34"/>
      <c r="J62" s="33"/>
    </row>
    <row r="63" spans="1:14" s="31" customFormat="1" ht="18.3" customHeight="1" x14ac:dyDescent="0.2">
      <c r="C63" s="31" t="s">
        <v>82</v>
      </c>
      <c r="D63" s="55" t="s">
        <v>83</v>
      </c>
      <c r="E63" s="56">
        <f>IFERROR(VLOOKUP(C63,[1]Dividend!A:B,2,0),0)</f>
        <v>0.13321491999999999</v>
      </c>
      <c r="F63" s="56">
        <f>E63</f>
        <v>0.13321491999999999</v>
      </c>
      <c r="G63" s="33"/>
      <c r="H63" s="34"/>
      <c r="I63" s="34"/>
      <c r="J63" s="33"/>
    </row>
    <row r="64" spans="1:14" s="31" customFormat="1" ht="18.3" customHeight="1" x14ac:dyDescent="0.2">
      <c r="C64" s="31" t="s">
        <v>84</v>
      </c>
      <c r="D64" s="55" t="s">
        <v>85</v>
      </c>
      <c r="E64" s="56">
        <f>IFERROR(VLOOKUP(C64,[1]Dividend!A:B,2,0),0)</f>
        <v>7.4464530000000001E-2</v>
      </c>
      <c r="F64" s="56">
        <f t="shared" ref="F64:F68" si="1">E64</f>
        <v>7.4464530000000001E-2</v>
      </c>
      <c r="G64" s="33"/>
      <c r="H64" s="34"/>
      <c r="I64" s="34"/>
      <c r="J64" s="33"/>
    </row>
    <row r="65" spans="3:10" s="31" customFormat="1" ht="18.3" customHeight="1" x14ac:dyDescent="0.2">
      <c r="C65" s="31" t="s">
        <v>86</v>
      </c>
      <c r="D65" s="55" t="s">
        <v>87</v>
      </c>
      <c r="E65" s="56">
        <f>IFERROR(VLOOKUP(C65,[1]Dividend!A:B,2,0),0)</f>
        <v>7.2549299999999997E-2</v>
      </c>
      <c r="F65" s="56">
        <f t="shared" si="1"/>
        <v>7.2549299999999997E-2</v>
      </c>
      <c r="G65" s="33"/>
      <c r="H65" s="34"/>
      <c r="I65" s="34"/>
      <c r="J65" s="33"/>
    </row>
    <row r="66" spans="3:10" s="31" customFormat="1" ht="18.3" customHeight="1" x14ac:dyDescent="0.2">
      <c r="C66" s="31" t="s">
        <v>90</v>
      </c>
      <c r="D66" s="55" t="s">
        <v>91</v>
      </c>
      <c r="E66" s="56">
        <f>IFERROR(VLOOKUP(C66,[1]Dividend!A:B,2,0),0)</f>
        <v>0.15387537999999998</v>
      </c>
      <c r="F66" s="56">
        <f t="shared" si="1"/>
        <v>0.15387537999999998</v>
      </c>
      <c r="G66" s="33"/>
      <c r="H66" s="34"/>
      <c r="I66" s="34"/>
      <c r="J66" s="33"/>
    </row>
    <row r="67" spans="3:10" s="31" customFormat="1" ht="18.3" customHeight="1" x14ac:dyDescent="0.2">
      <c r="C67" s="31" t="s">
        <v>92</v>
      </c>
      <c r="D67" s="55" t="s">
        <v>93</v>
      </c>
      <c r="E67" s="56">
        <f>IFERROR(VLOOKUP(C67,[1]Dividend!A:B,2,0),0)</f>
        <v>8.2746650000000005E-2</v>
      </c>
      <c r="F67" s="56">
        <f t="shared" si="1"/>
        <v>8.2746650000000005E-2</v>
      </c>
      <c r="G67" s="33"/>
      <c r="H67" s="34"/>
      <c r="I67" s="34"/>
      <c r="J67" s="33"/>
    </row>
    <row r="68" spans="3:10" s="31" customFormat="1" ht="18.3" customHeight="1" x14ac:dyDescent="0.2">
      <c r="C68" s="31" t="s">
        <v>94</v>
      </c>
      <c r="D68" s="57" t="s">
        <v>95</v>
      </c>
      <c r="E68" s="58">
        <f>IFERROR(VLOOKUP(C68,[1]Dividend!A:B,2,0),0)</f>
        <v>0.15645484999999998</v>
      </c>
      <c r="F68" s="58">
        <f t="shared" si="1"/>
        <v>0.15645484999999998</v>
      </c>
      <c r="G68" s="33"/>
      <c r="H68" s="34"/>
      <c r="I68" s="34"/>
      <c r="J68" s="33"/>
    </row>
    <row r="69" spans="3:10" s="31" customFormat="1" ht="18.3" customHeight="1" x14ac:dyDescent="0.2">
      <c r="D69" s="59" t="s">
        <v>96</v>
      </c>
      <c r="G69" s="33"/>
      <c r="H69" s="34"/>
      <c r="I69" s="34"/>
      <c r="J69" s="33"/>
    </row>
    <row r="70" spans="3:10" s="31" customFormat="1" ht="18.3" customHeight="1" x14ac:dyDescent="0.2">
      <c r="D70" s="59" t="s">
        <v>97</v>
      </c>
      <c r="G70" s="33"/>
      <c r="H70" s="34"/>
      <c r="I70" s="34"/>
      <c r="J70" s="33"/>
    </row>
    <row r="71" spans="3:10" s="31" customFormat="1" ht="18.3" customHeight="1" x14ac:dyDescent="0.2">
      <c r="D71" s="42" t="s">
        <v>104</v>
      </c>
      <c r="G71" s="33"/>
      <c r="H71" s="34"/>
      <c r="I71" s="34"/>
      <c r="J71" s="33"/>
    </row>
    <row r="72" spans="3:10" s="31" customFormat="1" ht="18.3" customHeight="1" x14ac:dyDescent="0.2">
      <c r="D72" s="60" t="s">
        <v>105</v>
      </c>
      <c r="G72" s="33"/>
      <c r="H72" s="34"/>
      <c r="I72" s="34"/>
      <c r="J72" s="33"/>
    </row>
    <row r="73" spans="3:10" s="31" customFormat="1" ht="18.3" customHeight="1" x14ac:dyDescent="0.2">
      <c r="D73" s="60" t="s">
        <v>106</v>
      </c>
      <c r="G73" s="33"/>
      <c r="H73" s="34"/>
      <c r="I73" s="34"/>
      <c r="J73" s="33"/>
    </row>
    <row r="74" spans="3:10" s="31" customFormat="1" ht="18.3" customHeight="1" x14ac:dyDescent="0.2">
      <c r="D74" s="31" t="s">
        <v>107</v>
      </c>
      <c r="G74" s="33"/>
      <c r="H74" s="34"/>
      <c r="I74" s="34"/>
      <c r="J74" s="33"/>
    </row>
    <row r="75" spans="3:10" s="31" customFormat="1" ht="18.3" customHeight="1" x14ac:dyDescent="0.2">
      <c r="D75" s="61" t="s">
        <v>108</v>
      </c>
      <c r="G75" s="33"/>
      <c r="H75" s="34"/>
      <c r="I75" s="34"/>
      <c r="J75" s="33"/>
    </row>
    <row r="76" spans="3:10" s="31" customFormat="1" ht="18.3" customHeight="1" x14ac:dyDescent="0.2">
      <c r="D76" s="87" t="s">
        <v>109</v>
      </c>
      <c r="E76" s="88"/>
      <c r="F76" s="88"/>
      <c r="G76" s="88"/>
      <c r="H76" s="88"/>
      <c r="I76" s="88"/>
      <c r="J76" s="88"/>
    </row>
    <row r="77" spans="3:10" s="31" customFormat="1" ht="25.5" customHeight="1" x14ac:dyDescent="0.2">
      <c r="D77" s="89" t="s">
        <v>110</v>
      </c>
      <c r="E77" s="90"/>
      <c r="F77" s="90"/>
      <c r="G77" s="90"/>
      <c r="H77" s="90"/>
      <c r="I77" s="90"/>
      <c r="J77" s="90"/>
    </row>
    <row r="78" spans="3:10" s="31" customFormat="1" ht="18.3" customHeight="1" x14ac:dyDescent="0.2">
      <c r="D78" s="31" t="s">
        <v>111</v>
      </c>
      <c r="G78" s="33"/>
      <c r="H78" s="34"/>
      <c r="I78" s="34"/>
      <c r="J78" s="33"/>
    </row>
    <row r="79" spans="3:10" s="31" customFormat="1" ht="18.3" customHeight="1" x14ac:dyDescent="0.2">
      <c r="D79" s="31" t="s">
        <v>112</v>
      </c>
      <c r="G79" s="33"/>
      <c r="H79" s="34"/>
      <c r="I79" s="34"/>
      <c r="J79" s="33"/>
    </row>
    <row r="80" spans="3:10" s="31" customFormat="1" ht="18.3" customHeight="1" x14ac:dyDescent="0.2">
      <c r="D80" s="62" t="s">
        <v>113</v>
      </c>
      <c r="G80" s="33"/>
      <c r="H80" s="34"/>
      <c r="I80" s="34"/>
      <c r="J80" s="33"/>
    </row>
    <row r="81" spans="4:10" s="31" customFormat="1" ht="11.1" x14ac:dyDescent="0.2">
      <c r="G81" s="33"/>
      <c r="H81" s="34"/>
      <c r="I81" s="34"/>
      <c r="J81" s="33"/>
    </row>
    <row r="82" spans="4:10" s="31" customFormat="1" ht="11.1" x14ac:dyDescent="0.2">
      <c r="G82" s="33"/>
      <c r="H82" s="34"/>
      <c r="I82" s="34"/>
      <c r="J82" s="33"/>
    </row>
    <row r="83" spans="4:10" s="31" customFormat="1" ht="11.1" x14ac:dyDescent="0.2">
      <c r="G83" s="33"/>
      <c r="H83" s="34"/>
      <c r="I83" s="34"/>
      <c r="J83" s="33"/>
    </row>
    <row r="84" spans="4:10" s="31" customFormat="1" ht="11.1" x14ac:dyDescent="0.2">
      <c r="G84" s="33"/>
      <c r="H84" s="34"/>
      <c r="I84" s="34"/>
      <c r="J84" s="33"/>
    </row>
    <row r="85" spans="4:10" s="31" customFormat="1" ht="11.1" x14ac:dyDescent="0.2">
      <c r="G85" s="33"/>
      <c r="H85" s="34"/>
      <c r="I85" s="34"/>
      <c r="J85" s="33"/>
    </row>
    <row r="86" spans="4:10" s="31" customFormat="1" ht="11.1" x14ac:dyDescent="0.2">
      <c r="G86" s="33"/>
      <c r="H86" s="34"/>
      <c r="I86" s="34"/>
      <c r="J86" s="33"/>
    </row>
    <row r="87" spans="4:10" s="31" customFormat="1" ht="11.1" x14ac:dyDescent="0.2">
      <c r="G87" s="33"/>
      <c r="H87" s="34"/>
      <c r="I87" s="34"/>
      <c r="J87" s="33"/>
    </row>
    <row r="88" spans="4:10" s="31" customFormat="1" ht="11.1" x14ac:dyDescent="0.2">
      <c r="G88" s="33"/>
      <c r="H88" s="34"/>
      <c r="I88" s="34"/>
      <c r="J88" s="33"/>
    </row>
    <row r="89" spans="4:10" s="31" customFormat="1" ht="11.1" x14ac:dyDescent="0.2">
      <c r="G89" s="33"/>
      <c r="H89" s="34"/>
      <c r="I89" s="34"/>
      <c r="J89" s="33"/>
    </row>
    <row r="90" spans="4:10" s="31" customFormat="1" ht="11.1" x14ac:dyDescent="0.2">
      <c r="G90" s="33"/>
      <c r="H90" s="34"/>
      <c r="I90" s="34"/>
      <c r="J90" s="33"/>
    </row>
    <row r="91" spans="4:10" s="31" customFormat="1" ht="20.25" customHeight="1" x14ac:dyDescent="0.2">
      <c r="D91" s="31" t="s">
        <v>114</v>
      </c>
      <c r="H91" s="34"/>
      <c r="I91" s="34"/>
      <c r="J91" s="33"/>
    </row>
    <row r="92" spans="4:10" s="31" customFormat="1" ht="55.55" customHeight="1" x14ac:dyDescent="0.2">
      <c r="D92" s="91" t="s">
        <v>115</v>
      </c>
      <c r="E92" s="91"/>
      <c r="F92" s="91"/>
      <c r="G92" s="91"/>
      <c r="H92" s="91"/>
      <c r="I92" s="91"/>
      <c r="J92" s="91"/>
    </row>
    <row r="93" spans="4:10" s="31" customFormat="1" ht="20.25" customHeight="1" x14ac:dyDescent="0.2">
      <c r="D93" s="63"/>
      <c r="E93" s="63"/>
      <c r="F93" s="63"/>
      <c r="G93" s="63"/>
      <c r="H93" s="63"/>
      <c r="I93" s="63"/>
      <c r="J93" s="63"/>
    </row>
    <row r="94" spans="4:10" s="31" customFormat="1" ht="20.25" customHeight="1" x14ac:dyDescent="0.2">
      <c r="D94" s="64" t="s">
        <v>116</v>
      </c>
      <c r="E94" s="65"/>
      <c r="F94" s="65"/>
      <c r="G94" s="66"/>
      <c r="H94" s="67"/>
      <c r="I94" s="67"/>
      <c r="J94" s="68"/>
    </row>
    <row r="95" spans="4:10" s="31" customFormat="1" ht="20.25" customHeight="1" x14ac:dyDescent="0.2">
      <c r="D95" s="74" t="s">
        <v>117</v>
      </c>
      <c r="E95" s="75"/>
      <c r="F95" s="75"/>
      <c r="G95" s="75"/>
      <c r="H95" s="75"/>
      <c r="I95" s="75"/>
      <c r="J95" s="75"/>
    </row>
    <row r="96" spans="4:10" ht="20.25" customHeight="1" x14ac:dyDescent="0.25">
      <c r="D96" s="69"/>
      <c r="E96" s="69"/>
      <c r="F96" s="69"/>
      <c r="G96" s="69"/>
      <c r="H96" s="69"/>
      <c r="I96" s="69"/>
      <c r="J96" s="69"/>
    </row>
    <row r="97" spans="4:10" ht="20.25" customHeight="1" x14ac:dyDescent="0.25">
      <c r="D97" s="69"/>
      <c r="E97" s="69"/>
      <c r="F97" s="69"/>
      <c r="G97" s="69"/>
      <c r="H97" s="69"/>
      <c r="I97" s="69"/>
      <c r="J97" s="69"/>
    </row>
    <row r="98" spans="4:10" ht="20.25" customHeight="1" x14ac:dyDescent="0.25">
      <c r="D98" s="69"/>
      <c r="E98" s="69"/>
      <c r="F98" s="69"/>
      <c r="G98" s="69"/>
      <c r="H98" s="69"/>
      <c r="I98" s="69"/>
      <c r="J98" s="69"/>
    </row>
    <row r="99" spans="4:10" ht="20.25" customHeight="1" x14ac:dyDescent="0.25">
      <c r="D99" s="69"/>
      <c r="E99" s="69"/>
      <c r="F99" s="69"/>
      <c r="G99" s="69"/>
      <c r="H99" s="69"/>
      <c r="I99" s="69"/>
      <c r="J99" s="69"/>
    </row>
    <row r="100" spans="4:10" ht="22.6" customHeight="1" x14ac:dyDescent="0.25">
      <c r="D100" s="69"/>
      <c r="E100" s="69"/>
      <c r="F100" s="69"/>
      <c r="G100" s="69"/>
      <c r="H100" s="69"/>
      <c r="I100" s="69"/>
      <c r="J100" s="69"/>
    </row>
    <row r="101" spans="4:10" ht="18.3" x14ac:dyDescent="0.4">
      <c r="D101" s="70" t="s">
        <v>118</v>
      </c>
      <c r="G101" s="1"/>
    </row>
  </sheetData>
  <mergeCells count="16">
    <mergeCell ref="D95:J95"/>
    <mergeCell ref="D1:L1"/>
    <mergeCell ref="D2:L2"/>
    <mergeCell ref="D3:L3"/>
    <mergeCell ref="D4:L4"/>
    <mergeCell ref="D6:D7"/>
    <mergeCell ref="E6:E7"/>
    <mergeCell ref="F6:F7"/>
    <mergeCell ref="G6:G7"/>
    <mergeCell ref="H6:H7"/>
    <mergeCell ref="I6:I7"/>
    <mergeCell ref="J6:J7"/>
    <mergeCell ref="E59:F59"/>
    <mergeCell ref="D76:J76"/>
    <mergeCell ref="D77:J77"/>
    <mergeCell ref="D92:J92"/>
  </mergeCells>
  <pageMargins left="0" right="0" top="0" bottom="0" header="0.3" footer="0.3"/>
  <pageSetup scale="3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B476-C2CA-4A36-A9F7-0D9DE2740E64}">
  <dimension ref="A1:M19"/>
  <sheetViews>
    <sheetView workbookViewId="0">
      <selection activeCell="D21" sqref="D21"/>
    </sheetView>
  </sheetViews>
  <sheetFormatPr defaultRowHeight="14.4" x14ac:dyDescent="0.3"/>
  <sheetData>
    <row r="1" spans="1:13" x14ac:dyDescent="0.3">
      <c r="A1" s="92" t="s">
        <v>119</v>
      </c>
      <c r="B1" s="92"/>
      <c r="C1" s="92"/>
      <c r="D1" s="92"/>
      <c r="E1" s="92"/>
      <c r="F1" s="92"/>
      <c r="G1" s="92"/>
      <c r="H1" s="92"/>
      <c r="I1" s="92"/>
      <c r="J1" s="92"/>
      <c r="K1" s="92"/>
      <c r="L1" s="92"/>
      <c r="M1" s="92"/>
    </row>
    <row r="2" spans="1:13" x14ac:dyDescent="0.3">
      <c r="A2" t="s">
        <v>120</v>
      </c>
      <c r="H2" s="73"/>
    </row>
    <row r="3" spans="1:13" x14ac:dyDescent="0.3">
      <c r="A3" t="s">
        <v>121</v>
      </c>
      <c r="H3" s="73"/>
    </row>
    <row r="4" spans="1:13" x14ac:dyDescent="0.3">
      <c r="A4" t="s">
        <v>122</v>
      </c>
      <c r="H4" s="73"/>
    </row>
    <row r="5" spans="1:13" x14ac:dyDescent="0.3">
      <c r="A5" t="s">
        <v>123</v>
      </c>
      <c r="H5" s="73"/>
    </row>
    <row r="6" spans="1:13" x14ac:dyDescent="0.3">
      <c r="A6" t="s">
        <v>124</v>
      </c>
      <c r="H6" s="73"/>
    </row>
    <row r="7" spans="1:13" x14ac:dyDescent="0.3">
      <c r="A7" t="s">
        <v>125</v>
      </c>
      <c r="H7" s="73"/>
    </row>
    <row r="8" spans="1:13" x14ac:dyDescent="0.3">
      <c r="A8" t="s">
        <v>126</v>
      </c>
      <c r="H8" s="73"/>
    </row>
    <row r="9" spans="1:13" x14ac:dyDescent="0.3">
      <c r="A9" t="s">
        <v>127</v>
      </c>
      <c r="H9" s="73"/>
    </row>
    <row r="10" spans="1:13" x14ac:dyDescent="0.3">
      <c r="A10" t="s">
        <v>128</v>
      </c>
      <c r="H10" s="73"/>
    </row>
    <row r="11" spans="1:13" x14ac:dyDescent="0.3">
      <c r="A11" t="s">
        <v>129</v>
      </c>
      <c r="H11" s="73"/>
    </row>
    <row r="12" spans="1:13" x14ac:dyDescent="0.3">
      <c r="A12" t="s">
        <v>130</v>
      </c>
      <c r="H12" s="73"/>
    </row>
    <row r="13" spans="1:13" x14ac:dyDescent="0.3">
      <c r="H13" s="73"/>
    </row>
    <row r="14" spans="1:13" x14ac:dyDescent="0.3">
      <c r="A14" t="s">
        <v>131</v>
      </c>
      <c r="H14" s="73"/>
    </row>
    <row r="15" spans="1:13" x14ac:dyDescent="0.3">
      <c r="H15" s="73"/>
    </row>
    <row r="16" spans="1:13" x14ac:dyDescent="0.3">
      <c r="A16" t="s">
        <v>132</v>
      </c>
      <c r="H16" s="73"/>
    </row>
    <row r="17" spans="8:8" x14ac:dyDescent="0.3">
      <c r="H17" s="73"/>
    </row>
    <row r="18" spans="8:8" x14ac:dyDescent="0.3">
      <c r="H18" s="73"/>
    </row>
    <row r="19" spans="8:8" x14ac:dyDescent="0.3">
      <c r="H19" s="73"/>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30092022</dc:title>
  <dc:subject>HSBC Low Duration Fund 30092022</dc:subject>
  <cp:keywords>HSBC Low Duration Fund 30092022</cp:keywords>
  <dcterms:created xsi:type="dcterms:W3CDTF">2022-10-01T14:49:20Z</dcterms:created>
  <dcterms:modified xsi:type="dcterms:W3CDTF">2022-10-04T06:59:24Z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2022-10-01T14:49:47Z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414137d2-5cec-43c2-b7a3-65704d7e509a</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2022-10-04T06:59:24Z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d12d2e26-3a1b-46a6-9337-5725099b5717</vt:lpwstr>
  </property>
  <property fmtid="{D5CDD505-2E9C-101B-9397-08002B2CF9AE}" pid="15" name="MSIP_Label_3486a02c-2dfb-4efe-823f-aa2d1f0e6ab7_ContentBits">
    <vt:lpwstr>2</vt:lpwstr>
  </property>
  <property fmtid="{D5CDD505-2E9C-101B-9397-08002B2CF9AE}" pid="16" name="Classification">
    <vt:lpwstr>PUBLIC</vt:lpwstr>
  </property>
</Properties>
</file>