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43438794\Desktop\Half Yearly Portfolios\"/>
    </mc:Choice>
  </mc:AlternateContent>
  <bookViews>
    <workbookView xWindow="1515" yWindow="1515" windowWidth="14400" windowHeight="7365"/>
  </bookViews>
  <sheets>
    <sheet name="HIOP" sheetId="2" r:id="rId1"/>
    <sheet name="Disclaimer" sheetId="3" r:id="rId2"/>
  </sheets>
  <externalReferences>
    <externalReference r:id="rId3"/>
  </externalReferences>
  <definedNames>
    <definedName name="_xlnm._FilterDatabase" localSheetId="0" hidden="1">HIOP!$B$5:$G$53</definedName>
    <definedName name="_xlnm.Print_Area" localSheetId="0">HIOP!$B$1:$H$118</definedName>
    <definedName name="SchemeDescription" localSheetId="0">HIOP!$T$1:$W$8</definedName>
    <definedName name="SchemeDescription">#REF!</definedName>
    <definedName name="SchemeDescription_2" localSheetId="0">HIOP!$B$108:$E$120</definedName>
    <definedName name="SchemeDescription_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4" i="2" l="1"/>
  <c r="C83" i="2"/>
  <c r="D83" i="2" s="1"/>
</calcChain>
</file>

<file path=xl/sharedStrings.xml><?xml version="1.0" encoding="utf-8"?>
<sst xmlns="http://schemas.openxmlformats.org/spreadsheetml/2006/main" count="225" uniqueCount="194">
  <si>
    <t>HSBC Mutual Fund</t>
  </si>
  <si>
    <t>HSBC FLEXI CAP FUND  (Flexi Cap Fund – An open ended dynamic equity scheme investing across large cap, mid cap, small cap stocks)</t>
  </si>
  <si>
    <t>Half Yearly Portfolio Statement as of March 31,2022</t>
  </si>
  <si>
    <t>Name of the Instrument</t>
  </si>
  <si>
    <t>ISIN</t>
  </si>
  <si>
    <t>Rating/Industries</t>
  </si>
  <si>
    <t>Quantity</t>
  </si>
  <si>
    <t>Market Value
 (Rs in Lacs)</t>
  </si>
  <si>
    <t>Percentage to Net Assets</t>
  </si>
  <si>
    <t>Yield of the Instrument (%)</t>
  </si>
  <si>
    <t>Equity &amp; Equity Related Instruments</t>
  </si>
  <si>
    <t>Listed / Awaiting listing on Stock Exchanges</t>
  </si>
  <si>
    <t>ICICI Bank Ltd.</t>
  </si>
  <si>
    <t>INE090A01021</t>
  </si>
  <si>
    <t>BANKS</t>
  </si>
  <si>
    <t>HDFC Bank Ltd.</t>
  </si>
  <si>
    <t>INE040A01034</t>
  </si>
  <si>
    <t>Infosys Ltd.</t>
  </si>
  <si>
    <t>INE009A01021</t>
  </si>
  <si>
    <t>SOFTWARE</t>
  </si>
  <si>
    <t>Axis Bank Ltd.</t>
  </si>
  <si>
    <t>INE238A01034</t>
  </si>
  <si>
    <t>State Bank of India</t>
  </si>
  <si>
    <t>INE062A01020</t>
  </si>
  <si>
    <t>Bajaj Finance Ltd.</t>
  </si>
  <si>
    <t>INE296A01024</t>
  </si>
  <si>
    <t>FINANCE</t>
  </si>
  <si>
    <t>Larsen &amp; Toubro Ltd.</t>
  </si>
  <si>
    <t>INE018A01030</t>
  </si>
  <si>
    <t>CONSTRUCTION PROJECT</t>
  </si>
  <si>
    <t>Reliance Industries Ltd.</t>
  </si>
  <si>
    <t>INE002A01018</t>
  </si>
  <si>
    <t>PETROLEUM PRODUCTS</t>
  </si>
  <si>
    <t>Tata Motors Ltd.</t>
  </si>
  <si>
    <t>INE155A01022</t>
  </si>
  <si>
    <t>AUTO</t>
  </si>
  <si>
    <t>Tech Mahindra Ltd.</t>
  </si>
  <si>
    <t>INE669C01036</t>
  </si>
  <si>
    <t>Coforge Ltd.</t>
  </si>
  <si>
    <t>INE591G01017</t>
  </si>
  <si>
    <t>Titan Company Ltd.</t>
  </si>
  <si>
    <t>INE280A01028</t>
  </si>
  <si>
    <t>CONSUMER DURABLES</t>
  </si>
  <si>
    <t>Amber Enterprises India Ltd.</t>
  </si>
  <si>
    <t>INE371P01015</t>
  </si>
  <si>
    <t>Latent View Analytics Ltd.</t>
  </si>
  <si>
    <t>INE0I7C01011</t>
  </si>
  <si>
    <t>ICICI Prudential Life Insurance Co Ltd.</t>
  </si>
  <si>
    <t>INE726G01019</t>
  </si>
  <si>
    <t>INSURANCE</t>
  </si>
  <si>
    <t>Prestige Estates Projects Ltd.</t>
  </si>
  <si>
    <t>INE811K01011</t>
  </si>
  <si>
    <t>CONSTRUCTION</t>
  </si>
  <si>
    <t>Arvind Ltd.</t>
  </si>
  <si>
    <t>INE034A01011</t>
  </si>
  <si>
    <t>TEXTILE PRODUCTS</t>
  </si>
  <si>
    <t>Dalmia Bharat Ltd.</t>
  </si>
  <si>
    <t>INE00R701025</t>
  </si>
  <si>
    <t>CEMENT &amp; CEMENT PRODUCTS</t>
  </si>
  <si>
    <t>PVR Ltd.</t>
  </si>
  <si>
    <t>INE191H01014</t>
  </si>
  <si>
    <t>ENTERTAINMENT</t>
  </si>
  <si>
    <t>Birlasoft Ltd.</t>
  </si>
  <si>
    <t>INE836A01035</t>
  </si>
  <si>
    <t>KEI Industries Ltd.</t>
  </si>
  <si>
    <t>INE878B01027</t>
  </si>
  <si>
    <t>INDUSTRIAL PRODUCTS</t>
  </si>
  <si>
    <t>SRF Ltd.</t>
  </si>
  <si>
    <t>INE647A01010</t>
  </si>
  <si>
    <t>CHEMICALS</t>
  </si>
  <si>
    <t>Jindal Steel &amp; Power Ltd.</t>
  </si>
  <si>
    <t>INE749A01030</t>
  </si>
  <si>
    <t>FERROUS METALS</t>
  </si>
  <si>
    <t>Ultratech Cement Ltd.</t>
  </si>
  <si>
    <t>INE481G01011</t>
  </si>
  <si>
    <t>Ashok Leyland Ltd.</t>
  </si>
  <si>
    <t>INE208A01029</t>
  </si>
  <si>
    <t>Sun Pharmaceutical Industries Ltd.</t>
  </si>
  <si>
    <t>INE044A01036</t>
  </si>
  <si>
    <t>PHARMACEUTICALS</t>
  </si>
  <si>
    <t>APL Apollo Tubes Ltd.</t>
  </si>
  <si>
    <t>INE702C01027</t>
  </si>
  <si>
    <t>DLF Ltd.</t>
  </si>
  <si>
    <t>INE271C01023</t>
  </si>
  <si>
    <t>TVS Motor Company Ltd.</t>
  </si>
  <si>
    <t>INE494B01023</t>
  </si>
  <si>
    <t>P I INDUSTRIES LIMITED</t>
  </si>
  <si>
    <t>INE603J01030</t>
  </si>
  <si>
    <t>PESTICIDES</t>
  </si>
  <si>
    <t>Laurus Labs Ltd.</t>
  </si>
  <si>
    <t>INE947Q01028</t>
  </si>
  <si>
    <t>Alkem Laboratories Ltd.</t>
  </si>
  <si>
    <t>INE540L01014</t>
  </si>
  <si>
    <t>Vinati Organics Ltd.</t>
  </si>
  <si>
    <t>INE410B01037</t>
  </si>
  <si>
    <t>Polycab India Ltd.</t>
  </si>
  <si>
    <t>INE455K01017</t>
  </si>
  <si>
    <t>Navin Fluorine International Ltd.</t>
  </si>
  <si>
    <t>INE048G01026</t>
  </si>
  <si>
    <t>Honeywell Automation India Ltd.</t>
  </si>
  <si>
    <t>INE671A01010</t>
  </si>
  <si>
    <t>INDUSTRIAL CAPITAL GOODS</t>
  </si>
  <si>
    <t>Gland Pharma Ltd.</t>
  </si>
  <si>
    <t>INE068V01023</t>
  </si>
  <si>
    <t>Max Healthcare Institute Ltd.</t>
  </si>
  <si>
    <t>INE027H01010</t>
  </si>
  <si>
    <t>HEALTHCARE SERVICES</t>
  </si>
  <si>
    <t>Maruti Suzuki India Ltd.</t>
  </si>
  <si>
    <t>INE585B01010</t>
  </si>
  <si>
    <t>Somany Ceramics Ltd.</t>
  </si>
  <si>
    <t>INE355A01028</t>
  </si>
  <si>
    <t>Quess Corp Ltd.</t>
  </si>
  <si>
    <t>INE615P01015</t>
  </si>
  <si>
    <t>OTHER SERVICES</t>
  </si>
  <si>
    <t>FSN E Commerce Ventures Ltd</t>
  </si>
  <si>
    <t>INE388Y01029</t>
  </si>
  <si>
    <t>RETAILING</t>
  </si>
  <si>
    <t>Eris Lifesciences Ltd.</t>
  </si>
  <si>
    <t>INE406M01024</t>
  </si>
  <si>
    <t>Himatsingka Seide Ltd.</t>
  </si>
  <si>
    <t>INE049A01027</t>
  </si>
  <si>
    <t>Vijaya Diagnostic Centre Ltd.</t>
  </si>
  <si>
    <t>INE043W01024</t>
  </si>
  <si>
    <t>Birla Corporation Ltd.</t>
  </si>
  <si>
    <t>INE340A01012</t>
  </si>
  <si>
    <t>Sudarshan Chemical Industries Ltd.</t>
  </si>
  <si>
    <t>INE659A01023</t>
  </si>
  <si>
    <t>Zomato Ltd.</t>
  </si>
  <si>
    <t>INE758T01015</t>
  </si>
  <si>
    <t>Avanti Feeds Ltd.</t>
  </si>
  <si>
    <t>INE871C01038</t>
  </si>
  <si>
    <t>CONSUMER NON DURABLES</t>
  </si>
  <si>
    <t>Total</t>
  </si>
  <si>
    <t>Treps</t>
  </si>
  <si>
    <t>Net Current Assets (including cash &amp; bank balances)</t>
  </si>
  <si>
    <t>Total Net Assets as on 31-Mar-2022</t>
  </si>
  <si>
    <t>Notes:</t>
  </si>
  <si>
    <t>(1) Securities in default beyond its maturity date is Nil.</t>
  </si>
  <si>
    <t>(2) The aggregate value of illiquid equity shares of the Scheme and its percentage to Net Asset Value is Nil.</t>
  </si>
  <si>
    <t>(3) Option wise per unit Net Asset Values are as follows:</t>
  </si>
  <si>
    <t xml:space="preserve"> Option</t>
  </si>
  <si>
    <t>As on 31 March 2022</t>
  </si>
  <si>
    <t>As on 30 September 2021</t>
  </si>
  <si>
    <t>HEIOPFG</t>
  </si>
  <si>
    <t>Growth Option</t>
  </si>
  <si>
    <t>HEIOPFD</t>
  </si>
  <si>
    <t>IDCW Option</t>
  </si>
  <si>
    <t>HEIOPFGDP</t>
  </si>
  <si>
    <t>Direct Plan - Growth Option</t>
  </si>
  <si>
    <t>HEIOPFDDP</t>
  </si>
  <si>
    <t>Direct Plan - IDCW Option</t>
  </si>
  <si>
    <t>(4) Details of Schemes having exposure in Derivatives is as follows :</t>
  </si>
  <si>
    <t xml:space="preserve">      a. Hedging Positions through Futures as on March 31, 2022 is Nil.</t>
  </si>
  <si>
    <t xml:space="preserve">          For the period ended March 31, 2022, hedging transactions through futures which have been squared off/expired is Nil.</t>
  </si>
  <si>
    <t xml:space="preserve">      b. Other than Hedging Positions through Futures as on March 31, 2022 is Nil.</t>
  </si>
  <si>
    <t xml:space="preserve">          For the period ended March 31, 2022, non-hedging transactions through futures which have been squared off/expired is Nil.</t>
  </si>
  <si>
    <t xml:space="preserve">      c. Hedging Positions through Options as on March 31, 2022 is Nil.</t>
  </si>
  <si>
    <t xml:space="preserve">      d. Other than Hedging Positions through Options as on March 31, 2022 is Nil.</t>
  </si>
  <si>
    <t xml:space="preserve">      e. Hedging Positions through swaps as on March 31, 2022 is Nil.</t>
  </si>
  <si>
    <t>(5) The dividends declared during the half-year ended March 31, 2022 under the Income Distribution cum Capital Withdrawal (IDCW) Options of the Scheme are as follows:</t>
  </si>
  <si>
    <t>Rate of dividend per Unit</t>
  </si>
  <si>
    <t>Individuals &amp; HUF</t>
  </si>
  <si>
    <t>Others</t>
  </si>
  <si>
    <t>^^ No dividend was distributed during the half-year ended March 31, 2022.</t>
  </si>
  <si>
    <t>(6) The total market value of investments in foreign securities / American Depositary Receipts / Global Depositary Receipts as on March 31, 2022 is Nil.</t>
  </si>
  <si>
    <t xml:space="preserve">(7) No bonus was declared during the half-year period ended March 31, 2022. </t>
  </si>
  <si>
    <t>(8) The portfolio turnover ratio of the Scheme for the half year ended March 31, 2022 is 0.51 times.</t>
  </si>
  <si>
    <t>(9) Investment in Repo in Corporate Debt Securities during the half year ended March 31, 2022 is Nil.</t>
  </si>
  <si>
    <t>(10) No. of instances of deviation from valuation guidelines is Nil</t>
  </si>
  <si>
    <t xml:space="preserve">(11) Investment in Partly paid Bonds / NCD’s : Nil </t>
  </si>
  <si>
    <t>(12) Debt instruments having structured obligations or credit enhancement features have been denoted with suffix as (SO) or (CE) respectively against the ratings of the instrument</t>
  </si>
  <si>
    <t>(13)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</si>
  <si>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</si>
  <si>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To create wealth over long term</t>
  </si>
  <si>
    <t>• Investment in equity and equity related securities across market capitalisations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</si>
  <si>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</si>
  <si>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</si>
  <si>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</si>
  <si>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Nifty 500 TRI</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</si>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</sst>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0" x14ac:knownFonts="1">
    <font>
      <sz val="10"/>
      <color theme="1"/>
      <name val="Arial"/>
      <family val="2"/>
    </font>
    <font>
      <sz val="10"/>
      <color theme="1"/>
      <name val="Arial"/>
      <family val="2"/>
    </font>
    <font>
      <sz val="10"/>
      <color rgb="FFFF0000"/>
      <name val="Arial"/>
      <family val="2"/>
    </font>
    <font>
      <b/>
      <sz val="10"/>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b/>
      <sz val="14"/>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3">
    <border>
      <left/>
      <right/>
      <top/>
      <bottom/>
      <diagonal/>
    </border>
    <border>
      <left style="thin">
        <color auto="1"/>
      </left>
      <right style="thin">
        <color auto="1"/>
      </right>
      <top style="thin">
        <color auto="1"/>
      </top>
      <bottom style="thin">
        <color indexed="64"/>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auto="1"/>
      </left>
      <right style="thin">
        <color auto="1"/>
      </right>
      <top style="thin">
        <color auto="1"/>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5">
    <xf numFmtId="0" fontId="0" fillId="0" borderId="0"/>
    <xf numFmtId="0" fontId="4" fillId="0" borderId="0"/>
    <xf numFmtId="0" fontId="5" fillId="0" borderId="0"/>
    <xf numFmtId="0" fontId="5" fillId="0" borderId="0" applyNumberFormat="0" applyFill="0" applyBorder="0" applyAlignment="0" applyProtection="0"/>
    <xf numFmtId="43" fontId="4" fillId="0" borderId="0" applyFont="0" applyFill="0" applyBorder="0" applyAlignment="0" applyProtection="0"/>
  </cellStyleXfs>
  <cellXfs count="74">
    <xf numFmtId="0" fontId="0" fillId="0" borderId="0" xfId="0"/>
    <xf numFmtId="4" fontId="1" fillId="2" borderId="0" xfId="1" applyNumberFormat="1" applyFont="1" applyFill="1"/>
    <xf numFmtId="0" fontId="1" fillId="2" borderId="0" xfId="1" applyFont="1" applyFill="1"/>
    <xf numFmtId="43" fontId="1" fillId="2" borderId="0" xfId="1" applyNumberFormat="1" applyFont="1" applyFill="1"/>
    <xf numFmtId="0" fontId="3" fillId="2" borderId="1" xfId="1" applyFont="1" applyFill="1" applyBorder="1" applyAlignment="1">
      <alignment vertical="top"/>
    </xf>
    <xf numFmtId="4" fontId="3" fillId="2" borderId="1" xfId="1" applyNumberFormat="1" applyFont="1" applyFill="1" applyBorder="1" applyAlignment="1">
      <alignment vertical="top"/>
    </xf>
    <xf numFmtId="43" fontId="3" fillId="2" borderId="1" xfId="1" applyNumberFormat="1" applyFont="1" applyFill="1" applyBorder="1" applyAlignment="1">
      <alignment vertical="top" wrapText="1"/>
    </xf>
    <xf numFmtId="4" fontId="3" fillId="2" borderId="1" xfId="1" applyNumberFormat="1" applyFont="1" applyFill="1" applyBorder="1" applyAlignment="1">
      <alignment horizontal="center" vertical="top" wrapText="1"/>
    </xf>
    <xf numFmtId="0" fontId="7" fillId="2" borderId="2" xfId="1" applyFont="1" applyFill="1" applyBorder="1"/>
    <xf numFmtId="0" fontId="1" fillId="2" borderId="2" xfId="1" applyFont="1" applyFill="1" applyBorder="1"/>
    <xf numFmtId="4" fontId="1" fillId="2" borderId="2" xfId="1" applyNumberFormat="1" applyFont="1" applyFill="1" applyBorder="1"/>
    <xf numFmtId="43" fontId="1" fillId="2" borderId="2" xfId="1" applyNumberFormat="1" applyFont="1" applyFill="1" applyBorder="1"/>
    <xf numFmtId="0" fontId="3" fillId="2" borderId="2" xfId="1" applyFont="1" applyFill="1" applyBorder="1"/>
    <xf numFmtId="0" fontId="1" fillId="0" borderId="0" xfId="1" applyFont="1"/>
    <xf numFmtId="4" fontId="3" fillId="2" borderId="2" xfId="1" applyNumberFormat="1" applyFont="1" applyFill="1" applyBorder="1"/>
    <xf numFmtId="43" fontId="3" fillId="2" borderId="1" xfId="1" applyNumberFormat="1" applyFont="1" applyFill="1" applyBorder="1"/>
    <xf numFmtId="0" fontId="3" fillId="2" borderId="3" xfId="1" applyFont="1" applyFill="1" applyBorder="1"/>
    <xf numFmtId="4" fontId="3" fillId="2" borderId="3" xfId="1" applyNumberFormat="1" applyFont="1" applyFill="1" applyBorder="1"/>
    <xf numFmtId="43" fontId="3" fillId="2" borderId="3" xfId="1" applyNumberFormat="1" applyFont="1" applyFill="1" applyBorder="1"/>
    <xf numFmtId="0" fontId="3" fillId="2" borderId="4" xfId="1" applyFont="1" applyFill="1" applyBorder="1"/>
    <xf numFmtId="0" fontId="3" fillId="2" borderId="0" xfId="1" applyFont="1" applyFill="1"/>
    <xf numFmtId="4" fontId="3" fillId="2" borderId="0" xfId="1" applyNumberFormat="1" applyFont="1" applyFill="1"/>
    <xf numFmtId="43" fontId="3" fillId="2" borderId="0" xfId="1" applyNumberFormat="1" applyFont="1" applyFill="1"/>
    <xf numFmtId="0" fontId="6" fillId="0" borderId="4" xfId="1" applyFont="1" applyBorder="1" applyAlignment="1">
      <alignment horizontal="left" vertical="top" readingOrder="1"/>
    </xf>
    <xf numFmtId="4" fontId="5" fillId="0" borderId="0" xfId="1" applyNumberFormat="1" applyFont="1" applyAlignment="1">
      <alignment horizontal="left" vertical="top" readingOrder="1"/>
    </xf>
    <xf numFmtId="0" fontId="5" fillId="0" borderId="0" xfId="1" applyFont="1" applyAlignment="1">
      <alignment horizontal="left" vertical="top" readingOrder="1"/>
    </xf>
    <xf numFmtId="4" fontId="1" fillId="0" borderId="0" xfId="1" applyNumberFormat="1" applyFont="1"/>
    <xf numFmtId="0" fontId="5" fillId="0" borderId="4" xfId="1" applyFont="1" applyBorder="1" applyAlignment="1">
      <alignment horizontal="left" vertical="top" readingOrder="1"/>
    </xf>
    <xf numFmtId="43" fontId="1" fillId="0" borderId="0" xfId="1" applyNumberFormat="1" applyFont="1"/>
    <xf numFmtId="0" fontId="5" fillId="0" borderId="5" xfId="1" applyFont="1" applyBorder="1" applyAlignment="1">
      <alignment horizontal="left" vertical="top" readingOrder="1"/>
    </xf>
    <xf numFmtId="0" fontId="5" fillId="0" borderId="6" xfId="1" applyFont="1" applyBorder="1" applyAlignment="1">
      <alignment horizontal="left" vertical="top" readingOrder="1"/>
    </xf>
    <xf numFmtId="0" fontId="6" fillId="0" borderId="1" xfId="1" applyFont="1" applyBorder="1" applyAlignment="1">
      <alignment horizontal="left" vertical="top" readingOrder="1"/>
    </xf>
    <xf numFmtId="0" fontId="6" fillId="0" borderId="7" xfId="1" applyFont="1" applyBorder="1" applyAlignment="1">
      <alignment horizontal="center" vertical="top" wrapText="1" readingOrder="1"/>
    </xf>
    <xf numFmtId="0" fontId="5" fillId="0" borderId="8" xfId="1" applyFont="1" applyBorder="1" applyAlignment="1">
      <alignment horizontal="left" vertical="top" readingOrder="1"/>
    </xf>
    <xf numFmtId="164" fontId="5" fillId="0" borderId="7" xfId="1" applyNumberFormat="1" applyFont="1" applyBorder="1" applyAlignment="1">
      <alignment horizontal="center" vertical="top" readingOrder="1"/>
    </xf>
    <xf numFmtId="164" fontId="5" fillId="0" borderId="2" xfId="1" applyNumberFormat="1" applyFont="1" applyBorder="1" applyAlignment="1">
      <alignment horizontal="center" vertical="top" readingOrder="1"/>
    </xf>
    <xf numFmtId="164" fontId="5" fillId="0" borderId="3" xfId="1" applyNumberFormat="1" applyFont="1" applyBorder="1" applyAlignment="1">
      <alignment horizontal="center" vertical="top" readingOrder="1"/>
    </xf>
    <xf numFmtId="0" fontId="1" fillId="0" borderId="4" xfId="3" applyFont="1" applyFill="1" applyBorder="1" applyAlignment="1">
      <alignment vertical="top" readingOrder="1"/>
    </xf>
    <xf numFmtId="0" fontId="1" fillId="0" borderId="0" xfId="3" applyFont="1" applyFill="1" applyBorder="1" applyAlignment="1">
      <alignment vertical="top" readingOrder="1"/>
    </xf>
    <xf numFmtId="43" fontId="5" fillId="0" borderId="0" xfId="2" applyNumberFormat="1" applyAlignment="1">
      <alignment vertical="top" readingOrder="1"/>
    </xf>
    <xf numFmtId="0" fontId="5" fillId="0" borderId="4" xfId="1" applyFont="1" applyBorder="1" applyAlignment="1">
      <alignment vertical="top" readingOrder="1"/>
    </xf>
    <xf numFmtId="0" fontId="2" fillId="0" borderId="0" xfId="1" applyFont="1" applyAlignment="1">
      <alignment vertical="top" readingOrder="1"/>
    </xf>
    <xf numFmtId="0" fontId="1" fillId="0" borderId="0" xfId="1" applyFont="1" applyAlignment="1">
      <alignment vertical="top" readingOrder="1"/>
    </xf>
    <xf numFmtId="0" fontId="6" fillId="0" borderId="8" xfId="1" applyFont="1" applyBorder="1" applyAlignment="1">
      <alignment horizontal="left" vertical="top" readingOrder="1"/>
    </xf>
    <xf numFmtId="0" fontId="5" fillId="0" borderId="0" xfId="1" applyFont="1" applyAlignment="1">
      <alignment horizontal="left" vertical="top" wrapText="1" readingOrder="1"/>
    </xf>
    <xf numFmtId="0" fontId="6" fillId="0" borderId="5" xfId="1" applyFont="1" applyBorder="1" applyAlignment="1">
      <alignment horizontal="left" vertical="top" readingOrder="1"/>
    </xf>
    <xf numFmtId="165" fontId="6" fillId="0" borderId="7" xfId="1" applyNumberFormat="1" applyFont="1" applyBorder="1" applyAlignment="1">
      <alignment horizontal="center" vertical="top" readingOrder="1"/>
    </xf>
    <xf numFmtId="166" fontId="5" fillId="0" borderId="7" xfId="4" quotePrefix="1" applyNumberFormat="1" applyFont="1" applyFill="1" applyBorder="1" applyAlignment="1">
      <alignment horizontal="center" vertical="center" readingOrder="1"/>
    </xf>
    <xf numFmtId="166" fontId="5" fillId="0" borderId="11" xfId="4" quotePrefix="1" applyNumberFormat="1" applyFont="1" applyFill="1" applyBorder="1" applyAlignment="1">
      <alignment horizontal="center" vertical="center" readingOrder="1"/>
    </xf>
    <xf numFmtId="166" fontId="5" fillId="0" borderId="3" xfId="4" quotePrefix="1" applyNumberFormat="1" applyFont="1" applyFill="1" applyBorder="1" applyAlignment="1">
      <alignment horizontal="center" vertical="center" readingOrder="1"/>
    </xf>
    <xf numFmtId="166" fontId="5" fillId="0" borderId="12" xfId="4" quotePrefix="1" applyNumberFormat="1" applyFont="1" applyFill="1" applyBorder="1" applyAlignment="1">
      <alignment horizontal="center" vertical="center" readingOrder="1"/>
    </xf>
    <xf numFmtId="0" fontId="5" fillId="0" borderId="4" xfId="1" quotePrefix="1" applyFont="1" applyBorder="1" applyAlignment="1">
      <alignment horizontal="left" vertical="top" readingOrder="1"/>
    </xf>
    <xf numFmtId="0" fontId="5" fillId="0" borderId="0" xfId="1" applyFont="1" applyAlignment="1">
      <alignment vertical="top" readingOrder="1"/>
    </xf>
    <xf numFmtId="0" fontId="5" fillId="0" borderId="0" xfId="2" applyAlignment="1">
      <alignment vertical="top" readingOrder="1"/>
    </xf>
    <xf numFmtId="0" fontId="5" fillId="0" borderId="4" xfId="1" applyFont="1" applyBorder="1" applyAlignment="1">
      <alignment horizontal="left" vertical="top" wrapText="1" readingOrder="1"/>
    </xf>
    <xf numFmtId="0" fontId="1" fillId="0" borderId="0" xfId="1" applyFont="1" applyAlignment="1">
      <alignment horizontal="left" wrapText="1"/>
    </xf>
    <xf numFmtId="0" fontId="1" fillId="2" borderId="0" xfId="1" applyFont="1" applyFill="1" applyAlignment="1">
      <alignment horizontal="left" wrapText="1"/>
    </xf>
    <xf numFmtId="0" fontId="7" fillId="0" borderId="0" xfId="2" applyFont="1" applyAlignment="1">
      <alignment horizontal="left" vertical="top" wrapText="1"/>
    </xf>
    <xf numFmtId="0" fontId="8" fillId="2" borderId="0" xfId="1" applyFont="1" applyFill="1"/>
    <xf numFmtId="0" fontId="4" fillId="0" borderId="0" xfId="1"/>
    <xf numFmtId="0" fontId="5" fillId="0" borderId="0" xfId="2"/>
    <xf numFmtId="0" fontId="6" fillId="0" borderId="9" xfId="1" applyFont="1" applyBorder="1" applyAlignment="1">
      <alignment horizontal="center" vertical="top" readingOrder="1"/>
    </xf>
    <xf numFmtId="0" fontId="6" fillId="0" borderId="10" xfId="1" applyFont="1" applyBorder="1" applyAlignment="1">
      <alignment horizontal="center" vertical="top" readingOrder="1"/>
    </xf>
    <xf numFmtId="0" fontId="3" fillId="2" borderId="0" xfId="1" applyFont="1" applyFill="1" applyAlignment="1">
      <alignment horizontal="center"/>
    </xf>
    <xf numFmtId="0" fontId="6" fillId="3" borderId="0" xfId="2" applyFont="1" applyFill="1" applyAlignment="1">
      <alignment horizontal="center" vertical="top" readingOrder="1"/>
    </xf>
    <xf numFmtId="0" fontId="5" fillId="0" borderId="4" xfId="1" applyFont="1" applyBorder="1" applyAlignment="1">
      <alignment horizontal="left" vertical="top" wrapText="1" readingOrder="1"/>
    </xf>
    <xf numFmtId="0" fontId="5" fillId="0" borderId="0" xfId="1" applyFont="1" applyAlignment="1">
      <alignment horizontal="left" vertical="top" wrapText="1" readingOrder="1"/>
    </xf>
    <xf numFmtId="0" fontId="1" fillId="0" borderId="4" xfId="1" applyFont="1" applyBorder="1" applyAlignment="1">
      <alignment horizontal="left" vertical="top" readingOrder="1"/>
    </xf>
    <xf numFmtId="0" fontId="1" fillId="0" borderId="0" xfId="1" applyFont="1" applyAlignment="1">
      <alignment horizontal="left" vertical="top"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6" fillId="0" borderId="4" xfId="2" applyFont="1" applyBorder="1" applyAlignment="1">
      <alignment horizontal="left" vertical="top" readingOrder="1"/>
    </xf>
    <xf numFmtId="0" fontId="6" fillId="0" borderId="0" xfId="2" applyFont="1" applyAlignment="1">
      <alignment horizontal="left" vertical="top" readingOrder="1"/>
    </xf>
    <xf numFmtId="0" fontId="9" fillId="4" borderId="1" xfId="1" applyFont="1" applyFill="1" applyBorder="1" applyAlignment="1">
      <alignment horizontal="center"/>
    </xf>
  </cellXfs>
  <cellStyles count="5">
    <cellStyle name="Comma 2" xfId="4"/>
    <cellStyle name="Normal" xfId="0" builtinId="0"/>
    <cellStyle name="Normal 2" xfId="1"/>
    <cellStyle name="Normal 2 2" xfId="2"/>
    <cellStyle name="Normal_HSBC Half yearly Portfolios Sep 08 "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97</xdr:row>
      <xdr:rowOff>123825</xdr:rowOff>
    </xdr:from>
    <xdr:to>
      <xdr:col>1</xdr:col>
      <xdr:colOff>2152651</xdr:colOff>
      <xdr:row>106</xdr:row>
      <xdr:rowOff>133350</xdr:rowOff>
    </xdr:to>
    <xdr:pic>
      <xdr:nvPicPr>
        <xdr:cNvPr id="2" name="Picture 1">
          <a:extLst>
            <a:ext uri="{FF2B5EF4-FFF2-40B4-BE49-F238E27FC236}">
              <a16:creationId xmlns:a16="http://schemas.microsoft.com/office/drawing/2014/main" id="{77D67BA6-E404-4D30-A012-AEDE3CFD1EE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16697325"/>
          <a:ext cx="2028826" cy="1438275"/>
        </a:xfrm>
        <a:prstGeom prst="rect">
          <a:avLst/>
        </a:prstGeom>
        <a:noFill/>
        <a:ln>
          <a:noFill/>
        </a:ln>
      </xdr:spPr>
    </xdr:pic>
    <xdr:clientData/>
  </xdr:twoCellAnchor>
  <xdr:twoCellAnchor editAs="oneCell">
    <xdr:from>
      <xdr:col>1</xdr:col>
      <xdr:colOff>65436</xdr:colOff>
      <xdr:row>111</xdr:row>
      <xdr:rowOff>241535</xdr:rowOff>
    </xdr:from>
    <xdr:to>
      <xdr:col>1</xdr:col>
      <xdr:colOff>2239614</xdr:colOff>
      <xdr:row>116</xdr:row>
      <xdr:rowOff>238560</xdr:rowOff>
    </xdr:to>
    <xdr:pic>
      <xdr:nvPicPr>
        <xdr:cNvPr id="3" name="Graphic 4">
          <a:extLst>
            <a:ext uri="{FF2B5EF4-FFF2-40B4-BE49-F238E27FC236}">
              <a16:creationId xmlns:a16="http://schemas.microsoft.com/office/drawing/2014/main" id="{7478F5DA-5446-4D5E-957A-466DAC4ABB19}"/>
            </a:ext>
          </a:extLst>
        </xdr:cNvPr>
        <xdr:cNvPicPr>
          <a:picLocks noChangeAspect="1"/>
        </xdr:cNvPicPr>
      </xdr:nvPicPr>
      <xdr:blipFill rotWithShape="1">
        <a:blip xmlns:r="http://schemas.openxmlformats.org/officeDocument/2006/relationships" r:embed="rId2">
          <a:extLst>
            <a:ext uri="{96DAC541-7B7A-43D3-8B79-37D633B846F1}">
              <asvg:svgBlip xmlns="" xmlns:asvg="http://schemas.microsoft.com/office/drawing/2016/SVG/main" r:embed="rId3"/>
            </a:ext>
          </a:extLst>
        </a:blip>
        <a:srcRect b="19675"/>
        <a:stretch/>
      </xdr:blipFill>
      <xdr:spPr>
        <a:xfrm>
          <a:off x="65436" y="19850335"/>
          <a:ext cx="2174178" cy="12670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18</xdr:row>
      <xdr:rowOff>0</xdr:rowOff>
    </xdr:from>
    <xdr:to>
      <xdr:col>3</xdr:col>
      <xdr:colOff>57150</xdr:colOff>
      <xdr:row>20</xdr:row>
      <xdr:rowOff>19050</xdr:rowOff>
    </xdr:to>
    <xdr:pic>
      <xdr:nvPicPr>
        <xdr:cNvPr id="2" name="Picture 4">
          <a:extLst>
            <a:ext uri="{FF2B5EF4-FFF2-40B4-BE49-F238E27FC236}">
              <a16:creationId xmlns:a16="http://schemas.microsoft.com/office/drawing/2014/main" id="{0F5DA62D-DD90-4FAA-AC08-D788BCEB19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1470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602067/OneDrive%20-%20Standard%20Chartered%20Bank/Desktop/HSBC%20March%202022/Working/Equity%20NAV%20&amp;%20Dividen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heet2"/>
      <sheetName val="Mapping- div"/>
      <sheetName val="div rate"/>
      <sheetName val="div"/>
      <sheetName val="AMFI CURRENT"/>
      <sheetName val="AMFI PREVIOUS1"/>
      <sheetName val="HEF"/>
      <sheetName val="HEFOCF"/>
      <sheetName val="HEH"/>
      <sheetName val="HIOP"/>
      <sheetName val="HELM"/>
      <sheetName val="HEMCPF"/>
      <sheetName val="HMEF"/>
      <sheetName val="HPTF"/>
      <sheetName val="HTSF"/>
      <sheetName val="HAPDF"/>
      <sheetName val="HBF"/>
      <sheetName val="HOECCF"/>
      <sheetName val="HEMF"/>
      <sheetName val="HMSC"/>
      <sheetName val="HMSG"/>
      <sheetName val="HMSM"/>
      <sheetName val="Disclaimer"/>
    </sheetNames>
    <sheetDataSet>
      <sheetData sheetId="0" refreshError="1"/>
      <sheetData sheetId="1" refreshError="1"/>
      <sheetData sheetId="2" refreshError="1"/>
      <sheetData sheetId="3">
        <row r="3">
          <cell r="A3" t="str">
            <v>Row Labels</v>
          </cell>
          <cell r="B3" t="str">
            <v>Sum of Rate</v>
          </cell>
        </row>
        <row r="4">
          <cell r="A4" t="str">
            <v>HDCOBFIgnore</v>
          </cell>
          <cell r="B4">
            <v>0.94085551000000001</v>
          </cell>
        </row>
        <row r="5">
          <cell r="A5" t="str">
            <v>HDCOBFMD</v>
          </cell>
          <cell r="B5">
            <v>0.12085551000000001</v>
          </cell>
        </row>
        <row r="6">
          <cell r="A6" t="str">
            <v>HDFLXIFD</v>
          </cell>
          <cell r="B6">
            <v>5.8117519999999999E-2</v>
          </cell>
        </row>
        <row r="7">
          <cell r="A7" t="str">
            <v>HDFLXIIgnore</v>
          </cell>
          <cell r="B7">
            <v>0.39143035999999998</v>
          </cell>
        </row>
        <row r="8">
          <cell r="A8" t="str">
            <v>HDFLXIMD</v>
          </cell>
          <cell r="B8">
            <v>4.1430359999999999E-2</v>
          </cell>
        </row>
        <row r="9">
          <cell r="A9" t="str">
            <v>HDMIPSIgnore</v>
          </cell>
          <cell r="B9">
            <v>1.1099999999999999</v>
          </cell>
        </row>
        <row r="10">
          <cell r="A10" t="str">
            <v>HDMIPSMD</v>
          </cell>
          <cell r="B10">
            <v>0.38500000000000001</v>
          </cell>
        </row>
        <row r="11">
          <cell r="A11" t="str">
            <v>HDMIPSMDP</v>
          </cell>
          <cell r="B11">
            <v>0.505</v>
          </cell>
        </row>
        <row r="12">
          <cell r="A12" t="str">
            <v>HDONTFDD</v>
          </cell>
          <cell r="B12">
            <v>16.125840709999995</v>
          </cell>
        </row>
        <row r="13">
          <cell r="A13" t="str">
            <v>HDONTFDPD</v>
          </cell>
          <cell r="B13">
            <v>16.247164570000002</v>
          </cell>
        </row>
        <row r="14">
          <cell r="A14" t="str">
            <v>HDONTFIgnore</v>
          </cell>
          <cell r="B14">
            <v>40.705888550000004</v>
          </cell>
        </row>
        <row r="15">
          <cell r="A15" t="str">
            <v>HDONTFMD</v>
          </cell>
          <cell r="B15">
            <v>15.88677302</v>
          </cell>
        </row>
        <row r="16">
          <cell r="A16" t="str">
            <v>HDONTFWD</v>
          </cell>
          <cell r="B16">
            <v>16.250555410000004</v>
          </cell>
        </row>
        <row r="17">
          <cell r="A17" t="str">
            <v>HDONTFWDP</v>
          </cell>
          <cell r="B17">
            <v>16.991721829999999</v>
          </cell>
        </row>
        <row r="18">
          <cell r="A18" t="str">
            <v>HDSTIFWD</v>
          </cell>
          <cell r="B18">
            <v>0.12954689999999996</v>
          </cell>
        </row>
        <row r="19">
          <cell r="A19" t="str">
            <v>HDSTIFWDP</v>
          </cell>
          <cell r="B19">
            <v>0.15964507</v>
          </cell>
        </row>
        <row r="20">
          <cell r="A20" t="str">
            <v>HDUSDFIgnore</v>
          </cell>
          <cell r="B20">
            <v>15.392230559999998</v>
          </cell>
        </row>
        <row r="21">
          <cell r="A21" t="str">
            <v>HDUSDFMD</v>
          </cell>
          <cell r="B21">
            <v>14.47077198</v>
          </cell>
        </row>
        <row r="22">
          <cell r="A22" t="str">
            <v>HDUSDFMDP</v>
          </cell>
          <cell r="B22">
            <v>15.392230559999998</v>
          </cell>
        </row>
        <row r="23">
          <cell r="A23" t="str">
            <v>HDUSDFWDP</v>
          </cell>
          <cell r="B23">
            <v>19.04646146</v>
          </cell>
        </row>
        <row r="24">
          <cell r="A24" t="str">
            <v>HDUSTFMDP</v>
          </cell>
          <cell r="B24">
            <v>0.18439225999999997</v>
          </cell>
        </row>
        <row r="25">
          <cell r="A25" t="str">
            <v>HLCASHDD</v>
          </cell>
          <cell r="B25">
            <v>16.945905589999992</v>
          </cell>
        </row>
        <row r="26">
          <cell r="A26" t="str">
            <v>HLCASHDPD</v>
          </cell>
          <cell r="B26">
            <v>17.718942060000003</v>
          </cell>
        </row>
        <row r="27">
          <cell r="A27" t="str">
            <v>HLCASHIgnore</v>
          </cell>
          <cell r="B27">
            <v>34.497345549999999</v>
          </cell>
        </row>
        <row r="28">
          <cell r="A28" t="str">
            <v>HLCASHMD</v>
          </cell>
          <cell r="B28">
            <v>16.696860210000004</v>
          </cell>
        </row>
        <row r="29">
          <cell r="A29" t="str">
            <v>HLCASHMDP</v>
          </cell>
          <cell r="B29">
            <v>17.800485340000002</v>
          </cell>
        </row>
        <row r="30">
          <cell r="A30" t="str">
            <v>HLCASHRDD</v>
          </cell>
          <cell r="B30">
            <v>13.520641360000001</v>
          </cell>
        </row>
        <row r="31">
          <cell r="A31" t="str">
            <v>HLCASHRWD</v>
          </cell>
          <cell r="B31">
            <v>13.057373249999999</v>
          </cell>
        </row>
        <row r="32">
          <cell r="A32" t="str">
            <v>HLCASHWD</v>
          </cell>
          <cell r="B32">
            <v>18.832917120000001</v>
          </cell>
        </row>
        <row r="33">
          <cell r="A33" t="str">
            <v>HDUSDFWD</v>
          </cell>
          <cell r="B33">
            <v>12.668712720000002</v>
          </cell>
        </row>
        <row r="34">
          <cell r="A34" t="str">
            <v>HEEQTFDDP</v>
          </cell>
          <cell r="B34">
            <v>3</v>
          </cell>
        </row>
        <row r="35">
          <cell r="A35" t="str">
            <v>HEEQTFIgnore</v>
          </cell>
          <cell r="B35">
            <v>3</v>
          </cell>
        </row>
        <row r="36">
          <cell r="A36" t="str">
            <v>HETAXFDDP</v>
          </cell>
          <cell r="B36">
            <v>1.1000000000000001</v>
          </cell>
        </row>
        <row r="37">
          <cell r="A37" t="str">
            <v>HETAXFD</v>
          </cell>
          <cell r="B37">
            <v>1</v>
          </cell>
        </row>
        <row r="38">
          <cell r="A38" t="str">
            <v>HEIOPFDDP</v>
          </cell>
          <cell r="B38">
            <v>3</v>
          </cell>
        </row>
        <row r="39">
          <cell r="A39" t="str">
            <v>HDUSTFDPD</v>
          </cell>
          <cell r="B39">
            <v>0.19631408000000006</v>
          </cell>
        </row>
        <row r="40">
          <cell r="A40" t="str">
            <v>HDUSDFDD</v>
          </cell>
          <cell r="B40">
            <v>17.348868449999994</v>
          </cell>
        </row>
        <row r="41">
          <cell r="A41" t="str">
            <v>HDCOBFMDP</v>
          </cell>
          <cell r="B41">
            <v>7.7197700000000008E-2</v>
          </cell>
        </row>
        <row r="42">
          <cell r="A42" t="str">
            <v>HEHYBFIgnore</v>
          </cell>
          <cell r="B42">
            <v>1.85</v>
          </cell>
        </row>
        <row r="43">
          <cell r="A43" t="str">
            <v>HEHYBFD</v>
          </cell>
          <cell r="B43">
            <v>0.9</v>
          </cell>
        </row>
        <row r="44">
          <cell r="A44" t="str">
            <v>HEHYBFDDP</v>
          </cell>
          <cell r="B44">
            <v>0.95</v>
          </cell>
        </row>
        <row r="45">
          <cell r="A45" t="str">
            <v>HDUSTFDD</v>
          </cell>
          <cell r="B45">
            <v>0.14228372999999997</v>
          </cell>
        </row>
        <row r="46">
          <cell r="A46" t="str">
            <v>HDINCFIgnore</v>
          </cell>
          <cell r="B46">
            <v>0.34</v>
          </cell>
        </row>
        <row r="47">
          <cell r="A47" t="str">
            <v>HDMIPSQDP</v>
          </cell>
          <cell r="B47">
            <v>0.46</v>
          </cell>
        </row>
        <row r="48">
          <cell r="A48" t="str">
            <v>HDINCFQDP</v>
          </cell>
          <cell r="B48">
            <v>0.36</v>
          </cell>
        </row>
        <row r="49">
          <cell r="A49" t="str">
            <v>HDCOBFQD</v>
          </cell>
          <cell r="B49">
            <v>0.27</v>
          </cell>
        </row>
        <row r="50">
          <cell r="A50" t="str">
            <v>HDFLXIQDP</v>
          </cell>
          <cell r="B50">
            <v>0.36</v>
          </cell>
        </row>
        <row r="51">
          <cell r="A51" t="str">
            <v>HDMIPSQD</v>
          </cell>
          <cell r="B51">
            <v>0.22</v>
          </cell>
        </row>
        <row r="52">
          <cell r="A52" t="str">
            <v>HDINCFQD</v>
          </cell>
          <cell r="B52">
            <v>0.34</v>
          </cell>
        </row>
        <row r="53">
          <cell r="A53" t="str">
            <v>HDCOBFQDP</v>
          </cell>
          <cell r="B53">
            <v>0.29000000000000004</v>
          </cell>
        </row>
        <row r="54">
          <cell r="A54" t="str">
            <v>HDUSTFRDD</v>
          </cell>
          <cell r="B54">
            <v>4.0339549999999995E-2</v>
          </cell>
        </row>
        <row r="55">
          <cell r="A55" t="str">
            <v>HDUSTFRWD</v>
          </cell>
          <cell r="B55">
            <v>4.3801270000000003E-2</v>
          </cell>
        </row>
        <row r="56">
          <cell r="A56" t="str">
            <v>HDONTFMDP</v>
          </cell>
          <cell r="B56">
            <v>10.1817832</v>
          </cell>
        </row>
        <row r="57">
          <cell r="A57" t="str">
            <v>HOAPDFIgnore</v>
          </cell>
          <cell r="B57">
            <v>1.5</v>
          </cell>
        </row>
        <row r="58">
          <cell r="A58" t="str">
            <v>HOEMKFIgnore</v>
          </cell>
          <cell r="B58">
            <v>2.6</v>
          </cell>
        </row>
        <row r="59">
          <cell r="A59" t="str">
            <v>HDCOBFHYD</v>
          </cell>
          <cell r="B59">
            <v>0.27</v>
          </cell>
        </row>
        <row r="60">
          <cell r="A60" t="str">
            <v>HDFLXIHYD</v>
          </cell>
          <cell r="B60">
            <v>0.35</v>
          </cell>
        </row>
        <row r="61">
          <cell r="A61" t="str">
            <v>HOEMKFDDP</v>
          </cell>
          <cell r="B61">
            <v>1.35</v>
          </cell>
        </row>
        <row r="62">
          <cell r="A62" t="str">
            <v>HOAPDFDDP</v>
          </cell>
          <cell r="B62">
            <v>1.5</v>
          </cell>
        </row>
        <row r="63">
          <cell r="A63" t="str">
            <v>HOEMKFD</v>
          </cell>
          <cell r="B63">
            <v>1.25</v>
          </cell>
        </row>
        <row r="64">
          <cell r="A64" t="str">
            <v>HDCOBFHYP</v>
          </cell>
          <cell r="B64">
            <v>0.28000000000000003</v>
          </cell>
        </row>
        <row r="65">
          <cell r="A65" t="str">
            <v>HEIOPFIgnore</v>
          </cell>
          <cell r="B65">
            <v>3</v>
          </cell>
        </row>
        <row r="66">
          <cell r="A66" t="str">
            <v>Grand Total</v>
          </cell>
          <cell r="B66">
            <v>409.84568331999998</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0"/>
  <sheetViews>
    <sheetView showGridLines="0" tabSelected="1" view="pageBreakPreview" topLeftCell="B1" zoomScaleNormal="100" zoomScaleSheetLayoutView="100" workbookViewId="0">
      <selection activeCell="B19" sqref="B19"/>
    </sheetView>
  </sheetViews>
  <sheetFormatPr defaultColWidth="9.140625" defaultRowHeight="12.75" x14ac:dyDescent="0.2"/>
  <cols>
    <col min="1" max="1" width="0" style="2" hidden="1" customWidth="1"/>
    <col min="2" max="2" width="65.7109375" style="2" customWidth="1"/>
    <col min="3" max="3" width="17.7109375" style="2" customWidth="1"/>
    <col min="4" max="4" width="30.28515625" style="2" bestFit="1" customWidth="1"/>
    <col min="5" max="5" width="10.140625" style="1" bestFit="1" customWidth="1"/>
    <col min="6" max="7" width="12.7109375" style="3" bestFit="1" customWidth="1"/>
    <col min="8" max="8" width="11.85546875" style="1" customWidth="1"/>
    <col min="9" max="19" width="9.140625" style="2"/>
    <col min="20" max="20" width="107.7109375" style="2" bestFit="1" customWidth="1"/>
    <col min="21" max="16384" width="9.140625" style="2"/>
  </cols>
  <sheetData>
    <row r="1" spans="2:8" x14ac:dyDescent="0.2">
      <c r="B1" s="63" t="s">
        <v>0</v>
      </c>
      <c r="C1" s="63"/>
      <c r="D1" s="63"/>
      <c r="E1" s="63"/>
      <c r="F1" s="63"/>
      <c r="G1" s="63"/>
    </row>
    <row r="2" spans="2:8" ht="18" customHeight="1" x14ac:dyDescent="0.2">
      <c r="B2" s="64" t="s">
        <v>1</v>
      </c>
      <c r="C2" s="64"/>
      <c r="D2" s="64"/>
      <c r="E2" s="64"/>
      <c r="F2" s="64"/>
      <c r="G2" s="64"/>
    </row>
    <row r="3" spans="2:8" x14ac:dyDescent="0.2">
      <c r="B3" s="63" t="s">
        <v>2</v>
      </c>
      <c r="C3" s="63"/>
      <c r="D3" s="63"/>
      <c r="E3" s="63"/>
      <c r="F3" s="63"/>
      <c r="G3" s="63"/>
    </row>
    <row r="4" spans="2:8" ht="21" customHeight="1" x14ac:dyDescent="0.2"/>
    <row r="5" spans="2:8" ht="57.75" customHeight="1" x14ac:dyDescent="0.2">
      <c r="B5" s="4" t="s">
        <v>3</v>
      </c>
      <c r="C5" s="4" t="s">
        <v>4</v>
      </c>
      <c r="D5" s="4" t="s">
        <v>5</v>
      </c>
      <c r="E5" s="5" t="s">
        <v>6</v>
      </c>
      <c r="F5" s="6" t="s">
        <v>7</v>
      </c>
      <c r="G5" s="6" t="s">
        <v>8</v>
      </c>
      <c r="H5" s="7" t="s">
        <v>9</v>
      </c>
    </row>
    <row r="6" spans="2:8" x14ac:dyDescent="0.2">
      <c r="B6" s="8" t="s">
        <v>10</v>
      </c>
      <c r="C6" s="9"/>
      <c r="D6" s="9"/>
      <c r="E6" s="10"/>
      <c r="F6" s="11"/>
      <c r="G6" s="11"/>
      <c r="H6" s="9"/>
    </row>
    <row r="7" spans="2:8" x14ac:dyDescent="0.2">
      <c r="B7" s="12" t="s">
        <v>11</v>
      </c>
      <c r="C7" s="9"/>
      <c r="D7" s="9"/>
      <c r="E7" s="10"/>
      <c r="F7" s="11"/>
      <c r="G7" s="11"/>
      <c r="H7" s="9"/>
    </row>
    <row r="8" spans="2:8" x14ac:dyDescent="0.2">
      <c r="B8" s="9" t="s">
        <v>12</v>
      </c>
      <c r="C8" s="9" t="s">
        <v>13</v>
      </c>
      <c r="D8" s="9" t="s">
        <v>14</v>
      </c>
      <c r="E8" s="10">
        <v>475000</v>
      </c>
      <c r="F8" s="11">
        <v>3468.9250000000002</v>
      </c>
      <c r="G8" s="11">
        <v>8.51</v>
      </c>
      <c r="H8" s="9"/>
    </row>
    <row r="9" spans="2:8" x14ac:dyDescent="0.2">
      <c r="B9" s="9" t="s">
        <v>15</v>
      </c>
      <c r="C9" s="9" t="s">
        <v>16</v>
      </c>
      <c r="D9" s="9" t="s">
        <v>14</v>
      </c>
      <c r="E9" s="10">
        <v>220000</v>
      </c>
      <c r="F9" s="11">
        <v>3234.77</v>
      </c>
      <c r="G9" s="11">
        <v>7.94</v>
      </c>
      <c r="H9" s="9"/>
    </row>
    <row r="10" spans="2:8" x14ac:dyDescent="0.2">
      <c r="B10" s="9" t="s">
        <v>17</v>
      </c>
      <c r="C10" s="9" t="s">
        <v>18</v>
      </c>
      <c r="D10" s="9" t="s">
        <v>19</v>
      </c>
      <c r="E10" s="10">
        <v>160000</v>
      </c>
      <c r="F10" s="11">
        <v>3050.96</v>
      </c>
      <c r="G10" s="11">
        <v>7.49</v>
      </c>
      <c r="H10" s="9"/>
    </row>
    <row r="11" spans="2:8" x14ac:dyDescent="0.2">
      <c r="B11" s="9" t="s">
        <v>20</v>
      </c>
      <c r="C11" s="9" t="s">
        <v>21</v>
      </c>
      <c r="D11" s="9" t="s">
        <v>14</v>
      </c>
      <c r="E11" s="10">
        <v>275000</v>
      </c>
      <c r="F11" s="11">
        <v>2093.1624999999999</v>
      </c>
      <c r="G11" s="11">
        <v>5.14</v>
      </c>
      <c r="H11" s="9"/>
    </row>
    <row r="12" spans="2:8" x14ac:dyDescent="0.2">
      <c r="B12" s="9" t="s">
        <v>22</v>
      </c>
      <c r="C12" s="9" t="s">
        <v>23</v>
      </c>
      <c r="D12" s="9" t="s">
        <v>14</v>
      </c>
      <c r="E12" s="10">
        <v>410000</v>
      </c>
      <c r="F12" s="11">
        <v>2023.5550000000001</v>
      </c>
      <c r="G12" s="11">
        <v>4.97</v>
      </c>
      <c r="H12" s="9"/>
    </row>
    <row r="13" spans="2:8" x14ac:dyDescent="0.2">
      <c r="B13" s="9" t="s">
        <v>24</v>
      </c>
      <c r="C13" s="9" t="s">
        <v>25</v>
      </c>
      <c r="D13" s="9" t="s">
        <v>26</v>
      </c>
      <c r="E13" s="10">
        <v>25000</v>
      </c>
      <c r="F13" s="11">
        <v>1814.9875</v>
      </c>
      <c r="G13" s="11">
        <v>4.45</v>
      </c>
      <c r="H13" s="9"/>
    </row>
    <row r="14" spans="2:8" x14ac:dyDescent="0.2">
      <c r="B14" s="9" t="s">
        <v>27</v>
      </c>
      <c r="C14" s="9" t="s">
        <v>28</v>
      </c>
      <c r="D14" s="9" t="s">
        <v>29</v>
      </c>
      <c r="E14" s="10">
        <v>100000</v>
      </c>
      <c r="F14" s="11">
        <v>1767.65</v>
      </c>
      <c r="G14" s="11">
        <v>4.34</v>
      </c>
      <c r="H14" s="9"/>
    </row>
    <row r="15" spans="2:8" x14ac:dyDescent="0.2">
      <c r="B15" s="9" t="s">
        <v>30</v>
      </c>
      <c r="C15" s="9" t="s">
        <v>31</v>
      </c>
      <c r="D15" s="9" t="s">
        <v>32</v>
      </c>
      <c r="E15" s="10">
        <v>60000</v>
      </c>
      <c r="F15" s="11">
        <v>1580.85</v>
      </c>
      <c r="G15" s="11">
        <v>3.88</v>
      </c>
      <c r="H15" s="9"/>
    </row>
    <row r="16" spans="2:8" x14ac:dyDescent="0.2">
      <c r="B16" s="9" t="s">
        <v>33</v>
      </c>
      <c r="C16" s="9" t="s">
        <v>34</v>
      </c>
      <c r="D16" s="9" t="s">
        <v>35</v>
      </c>
      <c r="E16" s="10">
        <v>300000</v>
      </c>
      <c r="F16" s="11">
        <v>1301.25</v>
      </c>
      <c r="G16" s="11">
        <v>3.19</v>
      </c>
      <c r="H16" s="9"/>
    </row>
    <row r="17" spans="2:8" x14ac:dyDescent="0.2">
      <c r="B17" s="9" t="s">
        <v>36</v>
      </c>
      <c r="C17" s="9" t="s">
        <v>37</v>
      </c>
      <c r="D17" s="9" t="s">
        <v>19</v>
      </c>
      <c r="E17" s="10">
        <v>85000</v>
      </c>
      <c r="F17" s="11">
        <v>1274.5325</v>
      </c>
      <c r="G17" s="11">
        <v>3.13</v>
      </c>
      <c r="H17" s="9"/>
    </row>
    <row r="18" spans="2:8" x14ac:dyDescent="0.2">
      <c r="B18" s="9" t="s">
        <v>38</v>
      </c>
      <c r="C18" s="9" t="s">
        <v>39</v>
      </c>
      <c r="D18" s="9" t="s">
        <v>19</v>
      </c>
      <c r="E18" s="10">
        <v>25000</v>
      </c>
      <c r="F18" s="11">
        <v>1114.375</v>
      </c>
      <c r="G18" s="11">
        <v>2.74</v>
      </c>
      <c r="H18" s="9"/>
    </row>
    <row r="19" spans="2:8" x14ac:dyDescent="0.2">
      <c r="B19" s="9" t="s">
        <v>40</v>
      </c>
      <c r="C19" s="9" t="s">
        <v>41</v>
      </c>
      <c r="D19" s="9" t="s">
        <v>42</v>
      </c>
      <c r="E19" s="10">
        <v>35000</v>
      </c>
      <c r="F19" s="11">
        <v>887.65250000000003</v>
      </c>
      <c r="G19" s="11">
        <v>2.1800000000000002</v>
      </c>
      <c r="H19" s="9"/>
    </row>
    <row r="20" spans="2:8" x14ac:dyDescent="0.2">
      <c r="B20" s="9" t="s">
        <v>43</v>
      </c>
      <c r="C20" s="9" t="s">
        <v>44</v>
      </c>
      <c r="D20" s="9" t="s">
        <v>42</v>
      </c>
      <c r="E20" s="10">
        <v>25000</v>
      </c>
      <c r="F20" s="11">
        <v>880.8125</v>
      </c>
      <c r="G20" s="11">
        <v>2.16</v>
      </c>
      <c r="H20" s="9"/>
    </row>
    <row r="21" spans="2:8" x14ac:dyDescent="0.2">
      <c r="B21" s="9" t="s">
        <v>45</v>
      </c>
      <c r="C21" s="9" t="s">
        <v>46</v>
      </c>
      <c r="D21" s="9" t="s">
        <v>19</v>
      </c>
      <c r="E21" s="10">
        <v>200000</v>
      </c>
      <c r="F21" s="11">
        <v>845.5</v>
      </c>
      <c r="G21" s="11">
        <v>2.08</v>
      </c>
      <c r="H21" s="9"/>
    </row>
    <row r="22" spans="2:8" x14ac:dyDescent="0.2">
      <c r="B22" s="9" t="s">
        <v>47</v>
      </c>
      <c r="C22" s="9" t="s">
        <v>48</v>
      </c>
      <c r="D22" s="9" t="s">
        <v>49</v>
      </c>
      <c r="E22" s="10">
        <v>150000</v>
      </c>
      <c r="F22" s="11">
        <v>751.35</v>
      </c>
      <c r="G22" s="11">
        <v>1.84</v>
      </c>
      <c r="H22" s="9"/>
    </row>
    <row r="23" spans="2:8" x14ac:dyDescent="0.2">
      <c r="B23" s="9" t="s">
        <v>50</v>
      </c>
      <c r="C23" s="9" t="s">
        <v>51</v>
      </c>
      <c r="D23" s="9" t="s">
        <v>52</v>
      </c>
      <c r="E23" s="10">
        <v>150000</v>
      </c>
      <c r="F23" s="11">
        <v>740.7</v>
      </c>
      <c r="G23" s="11">
        <v>1.82</v>
      </c>
      <c r="H23" s="9"/>
    </row>
    <row r="24" spans="2:8" x14ac:dyDescent="0.2">
      <c r="B24" s="9" t="s">
        <v>53</v>
      </c>
      <c r="C24" s="9" t="s">
        <v>54</v>
      </c>
      <c r="D24" s="9" t="s">
        <v>55</v>
      </c>
      <c r="E24" s="10">
        <v>550000</v>
      </c>
      <c r="F24" s="11">
        <v>634.97500000000002</v>
      </c>
      <c r="G24" s="11">
        <v>1.56</v>
      </c>
      <c r="H24" s="9"/>
    </row>
    <row r="25" spans="2:8" x14ac:dyDescent="0.2">
      <c r="B25" s="9" t="s">
        <v>56</v>
      </c>
      <c r="C25" s="9" t="s">
        <v>57</v>
      </c>
      <c r="D25" s="9" t="s">
        <v>58</v>
      </c>
      <c r="E25" s="10">
        <v>40000</v>
      </c>
      <c r="F25" s="11">
        <v>598.24</v>
      </c>
      <c r="G25" s="11">
        <v>1.47</v>
      </c>
      <c r="H25" s="9"/>
    </row>
    <row r="26" spans="2:8" x14ac:dyDescent="0.2">
      <c r="B26" s="9" t="s">
        <v>59</v>
      </c>
      <c r="C26" s="9" t="s">
        <v>60</v>
      </c>
      <c r="D26" s="9" t="s">
        <v>61</v>
      </c>
      <c r="E26" s="10">
        <v>30000</v>
      </c>
      <c r="F26" s="11">
        <v>576.69000000000005</v>
      </c>
      <c r="G26" s="11">
        <v>1.42</v>
      </c>
      <c r="H26" s="9"/>
    </row>
    <row r="27" spans="2:8" x14ac:dyDescent="0.2">
      <c r="B27" s="9" t="s">
        <v>62</v>
      </c>
      <c r="C27" s="9" t="s">
        <v>63</v>
      </c>
      <c r="D27" s="9" t="s">
        <v>19</v>
      </c>
      <c r="E27" s="10">
        <v>125000</v>
      </c>
      <c r="F27" s="11">
        <v>568.6875</v>
      </c>
      <c r="G27" s="11">
        <v>1.4</v>
      </c>
      <c r="H27" s="9"/>
    </row>
    <row r="28" spans="2:8" x14ac:dyDescent="0.2">
      <c r="B28" s="9" t="s">
        <v>64</v>
      </c>
      <c r="C28" s="9" t="s">
        <v>65</v>
      </c>
      <c r="D28" s="9" t="s">
        <v>66</v>
      </c>
      <c r="E28" s="10">
        <v>45000</v>
      </c>
      <c r="F28" s="11">
        <v>567.45000000000005</v>
      </c>
      <c r="G28" s="11">
        <v>1.39</v>
      </c>
      <c r="H28" s="9"/>
    </row>
    <row r="29" spans="2:8" x14ac:dyDescent="0.2">
      <c r="B29" s="9" t="s">
        <v>67</v>
      </c>
      <c r="C29" s="9" t="s">
        <v>68</v>
      </c>
      <c r="D29" s="9" t="s">
        <v>69</v>
      </c>
      <c r="E29" s="10">
        <v>21000</v>
      </c>
      <c r="F29" s="11">
        <v>562.6635</v>
      </c>
      <c r="G29" s="11">
        <v>1.38</v>
      </c>
      <c r="H29" s="9"/>
    </row>
    <row r="30" spans="2:8" x14ac:dyDescent="0.2">
      <c r="B30" s="9" t="s">
        <v>70</v>
      </c>
      <c r="C30" s="9" t="s">
        <v>71</v>
      </c>
      <c r="D30" s="9" t="s">
        <v>72</v>
      </c>
      <c r="E30" s="10">
        <v>100000</v>
      </c>
      <c r="F30" s="11">
        <v>532.85</v>
      </c>
      <c r="G30" s="11">
        <v>1.31</v>
      </c>
      <c r="H30" s="9"/>
    </row>
    <row r="31" spans="2:8" x14ac:dyDescent="0.2">
      <c r="B31" s="9" t="s">
        <v>73</v>
      </c>
      <c r="C31" s="9" t="s">
        <v>74</v>
      </c>
      <c r="D31" s="9" t="s">
        <v>58</v>
      </c>
      <c r="E31" s="10">
        <v>8000</v>
      </c>
      <c r="F31" s="11">
        <v>528.18399999999997</v>
      </c>
      <c r="G31" s="11">
        <v>1.3</v>
      </c>
      <c r="H31" s="9"/>
    </row>
    <row r="32" spans="2:8" x14ac:dyDescent="0.2">
      <c r="B32" s="9" t="s">
        <v>75</v>
      </c>
      <c r="C32" s="9" t="s">
        <v>76</v>
      </c>
      <c r="D32" s="9" t="s">
        <v>35</v>
      </c>
      <c r="E32" s="10">
        <v>450000</v>
      </c>
      <c r="F32" s="11">
        <v>527.625</v>
      </c>
      <c r="G32" s="11">
        <v>1.3</v>
      </c>
      <c r="H32" s="9"/>
    </row>
    <row r="33" spans="2:8" x14ac:dyDescent="0.2">
      <c r="B33" s="9" t="s">
        <v>77</v>
      </c>
      <c r="C33" s="9" t="s">
        <v>78</v>
      </c>
      <c r="D33" s="9" t="s">
        <v>79</v>
      </c>
      <c r="E33" s="10">
        <v>55000</v>
      </c>
      <c r="F33" s="11">
        <v>503.11250000000001</v>
      </c>
      <c r="G33" s="11">
        <v>1.23</v>
      </c>
      <c r="H33" s="9"/>
    </row>
    <row r="34" spans="2:8" x14ac:dyDescent="0.2">
      <c r="B34" s="9" t="s">
        <v>80</v>
      </c>
      <c r="C34" s="9" t="s">
        <v>81</v>
      </c>
      <c r="D34" s="9" t="s">
        <v>72</v>
      </c>
      <c r="E34" s="10">
        <v>53000</v>
      </c>
      <c r="F34" s="11">
        <v>484.738</v>
      </c>
      <c r="G34" s="11">
        <v>1.19</v>
      </c>
      <c r="H34" s="9"/>
    </row>
    <row r="35" spans="2:8" x14ac:dyDescent="0.2">
      <c r="B35" s="9" t="s">
        <v>82</v>
      </c>
      <c r="C35" s="9" t="s">
        <v>83</v>
      </c>
      <c r="D35" s="9" t="s">
        <v>52</v>
      </c>
      <c r="E35" s="10">
        <v>125000</v>
      </c>
      <c r="F35" s="11">
        <v>475.5625</v>
      </c>
      <c r="G35" s="11">
        <v>1.17</v>
      </c>
      <c r="H35" s="9"/>
    </row>
    <row r="36" spans="2:8" x14ac:dyDescent="0.2">
      <c r="B36" s="9" t="s">
        <v>84</v>
      </c>
      <c r="C36" s="9" t="s">
        <v>85</v>
      </c>
      <c r="D36" s="9" t="s">
        <v>35</v>
      </c>
      <c r="E36" s="10">
        <v>75000</v>
      </c>
      <c r="F36" s="11">
        <v>469.23750000000001</v>
      </c>
      <c r="G36" s="11">
        <v>1.1499999999999999</v>
      </c>
      <c r="H36" s="9"/>
    </row>
    <row r="37" spans="2:8" x14ac:dyDescent="0.2">
      <c r="B37" s="9" t="s">
        <v>86</v>
      </c>
      <c r="C37" s="9" t="s">
        <v>87</v>
      </c>
      <c r="D37" s="9" t="s">
        <v>88</v>
      </c>
      <c r="E37" s="10">
        <v>16000</v>
      </c>
      <c r="F37" s="11">
        <v>451.14400000000001</v>
      </c>
      <c r="G37" s="11">
        <v>1.1100000000000001</v>
      </c>
      <c r="H37" s="9"/>
    </row>
    <row r="38" spans="2:8" x14ac:dyDescent="0.2">
      <c r="B38" s="9" t="s">
        <v>89</v>
      </c>
      <c r="C38" s="9" t="s">
        <v>90</v>
      </c>
      <c r="D38" s="9" t="s">
        <v>79</v>
      </c>
      <c r="E38" s="10">
        <v>75000</v>
      </c>
      <c r="F38" s="11">
        <v>442.57499999999999</v>
      </c>
      <c r="G38" s="11">
        <v>1.0900000000000001</v>
      </c>
      <c r="H38" s="9"/>
    </row>
    <row r="39" spans="2:8" x14ac:dyDescent="0.2">
      <c r="B39" s="9" t="s">
        <v>91</v>
      </c>
      <c r="C39" s="9" t="s">
        <v>92</v>
      </c>
      <c r="D39" s="9" t="s">
        <v>79</v>
      </c>
      <c r="E39" s="10">
        <v>12000</v>
      </c>
      <c r="F39" s="11">
        <v>434.48399999999998</v>
      </c>
      <c r="G39" s="11">
        <v>1.07</v>
      </c>
      <c r="H39" s="9"/>
    </row>
    <row r="40" spans="2:8" x14ac:dyDescent="0.2">
      <c r="B40" s="9" t="s">
        <v>93</v>
      </c>
      <c r="C40" s="9" t="s">
        <v>94</v>
      </c>
      <c r="D40" s="9" t="s">
        <v>69</v>
      </c>
      <c r="E40" s="10">
        <v>22000</v>
      </c>
      <c r="F40" s="11">
        <v>429.70400000000001</v>
      </c>
      <c r="G40" s="11">
        <v>1.05</v>
      </c>
      <c r="H40" s="9"/>
    </row>
    <row r="41" spans="2:8" x14ac:dyDescent="0.2">
      <c r="B41" s="9" t="s">
        <v>95</v>
      </c>
      <c r="C41" s="9" t="s">
        <v>96</v>
      </c>
      <c r="D41" s="9" t="s">
        <v>66</v>
      </c>
      <c r="E41" s="10">
        <v>18000</v>
      </c>
      <c r="F41" s="11">
        <v>425.59199999999998</v>
      </c>
      <c r="G41" s="11">
        <v>1.04</v>
      </c>
      <c r="H41" s="9"/>
    </row>
    <row r="42" spans="2:8" x14ac:dyDescent="0.2">
      <c r="B42" s="9" t="s">
        <v>97</v>
      </c>
      <c r="C42" s="9" t="s">
        <v>98</v>
      </c>
      <c r="D42" s="9" t="s">
        <v>69</v>
      </c>
      <c r="E42" s="10">
        <v>10000</v>
      </c>
      <c r="F42" s="11">
        <v>408.22</v>
      </c>
      <c r="G42" s="11">
        <v>1</v>
      </c>
      <c r="H42" s="9"/>
    </row>
    <row r="43" spans="2:8" x14ac:dyDescent="0.2">
      <c r="B43" s="9" t="s">
        <v>99</v>
      </c>
      <c r="C43" s="9" t="s">
        <v>100</v>
      </c>
      <c r="D43" s="9" t="s">
        <v>101</v>
      </c>
      <c r="E43" s="10">
        <v>1000</v>
      </c>
      <c r="F43" s="11">
        <v>396.76799999999997</v>
      </c>
      <c r="G43" s="11">
        <v>0.97</v>
      </c>
      <c r="H43" s="9"/>
    </row>
    <row r="44" spans="2:8" x14ac:dyDescent="0.2">
      <c r="B44" s="9" t="s">
        <v>102</v>
      </c>
      <c r="C44" s="9" t="s">
        <v>103</v>
      </c>
      <c r="D44" s="9" t="s">
        <v>79</v>
      </c>
      <c r="E44" s="10">
        <v>12000</v>
      </c>
      <c r="F44" s="11">
        <v>392.71800000000002</v>
      </c>
      <c r="G44" s="11">
        <v>0.96</v>
      </c>
      <c r="H44" s="9"/>
    </row>
    <row r="45" spans="2:8" x14ac:dyDescent="0.2">
      <c r="B45" s="9" t="s">
        <v>104</v>
      </c>
      <c r="C45" s="9" t="s">
        <v>105</v>
      </c>
      <c r="D45" s="9" t="s">
        <v>106</v>
      </c>
      <c r="E45" s="10">
        <v>110000</v>
      </c>
      <c r="F45" s="11">
        <v>382.41500000000002</v>
      </c>
      <c r="G45" s="11">
        <v>0.94</v>
      </c>
      <c r="H45" s="9"/>
    </row>
    <row r="46" spans="2:8" x14ac:dyDescent="0.2">
      <c r="B46" s="9" t="s">
        <v>107</v>
      </c>
      <c r="C46" s="9" t="s">
        <v>108</v>
      </c>
      <c r="D46" s="9" t="s">
        <v>35</v>
      </c>
      <c r="E46" s="10">
        <v>4500</v>
      </c>
      <c r="F46" s="11">
        <v>340.25850000000003</v>
      </c>
      <c r="G46" s="11">
        <v>0.84</v>
      </c>
      <c r="H46" s="9"/>
    </row>
    <row r="47" spans="2:8" x14ac:dyDescent="0.2">
      <c r="B47" s="9" t="s">
        <v>109</v>
      </c>
      <c r="C47" s="9" t="s">
        <v>110</v>
      </c>
      <c r="D47" s="9" t="s">
        <v>42</v>
      </c>
      <c r="E47" s="10">
        <v>50000</v>
      </c>
      <c r="F47" s="11">
        <v>324.14999999999998</v>
      </c>
      <c r="G47" s="11">
        <v>0.8</v>
      </c>
      <c r="H47" s="9"/>
    </row>
    <row r="48" spans="2:8" x14ac:dyDescent="0.2">
      <c r="B48" s="9" t="s">
        <v>111</v>
      </c>
      <c r="C48" s="9" t="s">
        <v>112</v>
      </c>
      <c r="D48" s="9" t="s">
        <v>113</v>
      </c>
      <c r="E48" s="10">
        <v>45000</v>
      </c>
      <c r="F48" s="11">
        <v>296.57249999999999</v>
      </c>
      <c r="G48" s="11">
        <v>0.73</v>
      </c>
      <c r="H48" s="9"/>
    </row>
    <row r="49" spans="2:8" x14ac:dyDescent="0.2">
      <c r="B49" s="9" t="s">
        <v>114</v>
      </c>
      <c r="C49" s="9" t="s">
        <v>115</v>
      </c>
      <c r="D49" s="9" t="s">
        <v>116</v>
      </c>
      <c r="E49" s="10">
        <v>15000</v>
      </c>
      <c r="F49" s="11">
        <v>253.4325</v>
      </c>
      <c r="G49" s="11">
        <v>0.62</v>
      </c>
      <c r="H49" s="9"/>
    </row>
    <row r="50" spans="2:8" x14ac:dyDescent="0.2">
      <c r="B50" s="9" t="s">
        <v>117</v>
      </c>
      <c r="C50" s="9" t="s">
        <v>118</v>
      </c>
      <c r="D50" s="9" t="s">
        <v>79</v>
      </c>
      <c r="E50" s="10">
        <v>35000</v>
      </c>
      <c r="F50" s="11">
        <v>241.04499999999999</v>
      </c>
      <c r="G50" s="11">
        <v>0.59</v>
      </c>
      <c r="H50" s="9"/>
    </row>
    <row r="51" spans="2:8" x14ac:dyDescent="0.2">
      <c r="B51" s="9" t="s">
        <v>119</v>
      </c>
      <c r="C51" s="9" t="s">
        <v>120</v>
      </c>
      <c r="D51" s="9" t="s">
        <v>55</v>
      </c>
      <c r="E51" s="10">
        <v>150000</v>
      </c>
      <c r="F51" s="11">
        <v>225.75</v>
      </c>
      <c r="G51" s="11">
        <v>0.55000000000000004</v>
      </c>
      <c r="H51" s="9"/>
    </row>
    <row r="52" spans="2:8" x14ac:dyDescent="0.2">
      <c r="B52" s="9" t="s">
        <v>121</v>
      </c>
      <c r="C52" s="9" t="s">
        <v>122</v>
      </c>
      <c r="D52" s="9" t="s">
        <v>106</v>
      </c>
      <c r="E52" s="10">
        <v>50000</v>
      </c>
      <c r="F52" s="11">
        <v>219.07499999999999</v>
      </c>
      <c r="G52" s="11">
        <v>0.54</v>
      </c>
      <c r="H52" s="9"/>
    </row>
    <row r="53" spans="2:8" x14ac:dyDescent="0.2">
      <c r="B53" s="9" t="s">
        <v>123</v>
      </c>
      <c r="C53" s="9" t="s">
        <v>124</v>
      </c>
      <c r="D53" s="9" t="s">
        <v>58</v>
      </c>
      <c r="E53" s="10">
        <v>18000</v>
      </c>
      <c r="F53" s="11">
        <v>212.79599999999999</v>
      </c>
      <c r="G53" s="11">
        <v>0.52</v>
      </c>
      <c r="H53" s="9"/>
    </row>
    <row r="54" spans="2:8" x14ac:dyDescent="0.2">
      <c r="B54" s="9" t="s">
        <v>125</v>
      </c>
      <c r="C54" s="9" t="s">
        <v>126</v>
      </c>
      <c r="D54" s="9" t="s">
        <v>69</v>
      </c>
      <c r="E54" s="10">
        <v>40000</v>
      </c>
      <c r="F54" s="11">
        <v>208.38</v>
      </c>
      <c r="G54" s="11">
        <v>0.51</v>
      </c>
      <c r="H54" s="9"/>
    </row>
    <row r="55" spans="2:8" s="13" customFormat="1" x14ac:dyDescent="0.2">
      <c r="B55" s="9" t="s">
        <v>127</v>
      </c>
      <c r="C55" s="9" t="s">
        <v>128</v>
      </c>
      <c r="D55" s="9" t="s">
        <v>116</v>
      </c>
      <c r="E55" s="10">
        <v>250000</v>
      </c>
      <c r="F55" s="11">
        <v>205.75</v>
      </c>
      <c r="G55" s="11">
        <v>0.51</v>
      </c>
      <c r="H55" s="9"/>
    </row>
    <row r="56" spans="2:8" s="13" customFormat="1" x14ac:dyDescent="0.2">
      <c r="B56" s="9" t="s">
        <v>129</v>
      </c>
      <c r="C56" s="9" t="s">
        <v>130</v>
      </c>
      <c r="D56" s="9" t="s">
        <v>131</v>
      </c>
      <c r="E56" s="10">
        <v>35000</v>
      </c>
      <c r="F56" s="11">
        <v>144.32249999999999</v>
      </c>
      <c r="G56" s="11">
        <v>0.35</v>
      </c>
      <c r="H56" s="9"/>
    </row>
    <row r="57" spans="2:8" s="13" customFormat="1" x14ac:dyDescent="0.2">
      <c r="B57" s="12" t="s">
        <v>132</v>
      </c>
      <c r="C57" s="12"/>
      <c r="D57" s="12"/>
      <c r="E57" s="14"/>
      <c r="F57" s="15">
        <v>40296.199999999997</v>
      </c>
      <c r="G57" s="15">
        <v>98.92</v>
      </c>
      <c r="H57" s="12"/>
    </row>
    <row r="58" spans="2:8" s="13" customFormat="1" x14ac:dyDescent="0.2">
      <c r="B58" s="9" t="s">
        <v>133</v>
      </c>
      <c r="C58" s="9"/>
      <c r="D58" s="9"/>
      <c r="E58" s="10"/>
      <c r="F58" s="11">
        <v>603.16562420000002</v>
      </c>
      <c r="G58" s="11">
        <v>1.4803999999999999</v>
      </c>
      <c r="H58" s="9">
        <v>3.62</v>
      </c>
    </row>
    <row r="59" spans="2:8" s="13" customFormat="1" x14ac:dyDescent="0.2">
      <c r="B59" s="12" t="s">
        <v>132</v>
      </c>
      <c r="C59" s="12"/>
      <c r="D59" s="12"/>
      <c r="E59" s="14"/>
      <c r="F59" s="15">
        <v>603.16562420000002</v>
      </c>
      <c r="G59" s="15">
        <v>1.4803999999999999</v>
      </c>
      <c r="H59" s="12"/>
    </row>
    <row r="60" spans="2:8" s="13" customFormat="1" x14ac:dyDescent="0.2">
      <c r="B60" s="9" t="s">
        <v>134</v>
      </c>
      <c r="C60" s="9"/>
      <c r="D60" s="9"/>
      <c r="E60" s="10"/>
      <c r="F60" s="11">
        <v>-158.42381570000001</v>
      </c>
      <c r="G60" s="11">
        <v>-0.40039999999999998</v>
      </c>
      <c r="H60" s="9">
        <v>3.62</v>
      </c>
    </row>
    <row r="61" spans="2:8" s="13" customFormat="1" x14ac:dyDescent="0.2">
      <c r="B61" s="16" t="s">
        <v>135</v>
      </c>
      <c r="C61" s="16"/>
      <c r="D61" s="16"/>
      <c r="E61" s="17"/>
      <c r="F61" s="18">
        <v>40740.9418085</v>
      </c>
      <c r="G61" s="18">
        <v>100</v>
      </c>
      <c r="H61" s="16"/>
    </row>
    <row r="62" spans="2:8" s="13" customFormat="1" x14ac:dyDescent="0.2">
      <c r="B62" s="19"/>
      <c r="C62" s="20"/>
      <c r="D62" s="20"/>
      <c r="E62" s="21"/>
      <c r="F62" s="22"/>
      <c r="G62" s="22"/>
      <c r="H62" s="20"/>
    </row>
    <row r="63" spans="2:8" s="13" customFormat="1" x14ac:dyDescent="0.2">
      <c r="B63" s="23" t="s">
        <v>136</v>
      </c>
      <c r="C63" s="24"/>
      <c r="D63" s="25"/>
      <c r="E63" s="3"/>
      <c r="F63" s="3"/>
      <c r="G63" s="3"/>
      <c r="H63" s="26"/>
    </row>
    <row r="64" spans="2:8" s="13" customFormat="1" x14ac:dyDescent="0.2">
      <c r="B64" s="65" t="s">
        <v>137</v>
      </c>
      <c r="C64" s="66"/>
      <c r="D64" s="66"/>
      <c r="E64" s="66"/>
      <c r="F64" s="66"/>
      <c r="G64" s="66"/>
      <c r="H64" s="26"/>
    </row>
    <row r="65" spans="1:8" s="13" customFormat="1" x14ac:dyDescent="0.2">
      <c r="B65" s="27" t="s">
        <v>138</v>
      </c>
      <c r="C65" s="25"/>
      <c r="D65" s="25"/>
      <c r="E65" s="28"/>
      <c r="F65" s="3"/>
      <c r="G65" s="3"/>
      <c r="H65" s="26"/>
    </row>
    <row r="66" spans="1:8" s="13" customFormat="1" x14ac:dyDescent="0.2">
      <c r="B66" s="29" t="s">
        <v>139</v>
      </c>
      <c r="C66" s="30"/>
      <c r="D66" s="30"/>
      <c r="E66" s="3"/>
      <c r="F66" s="3"/>
      <c r="G66" s="3"/>
      <c r="H66" s="26"/>
    </row>
    <row r="67" spans="1:8" s="13" customFormat="1" ht="25.5" x14ac:dyDescent="0.2">
      <c r="B67" s="31" t="s">
        <v>140</v>
      </c>
      <c r="C67" s="32" t="s">
        <v>141</v>
      </c>
      <c r="D67" s="32" t="s">
        <v>142</v>
      </c>
      <c r="E67" s="3"/>
      <c r="F67" s="3"/>
      <c r="G67" s="3"/>
      <c r="H67" s="26"/>
    </row>
    <row r="68" spans="1:8" s="13" customFormat="1" x14ac:dyDescent="0.2">
      <c r="A68" s="13" t="s">
        <v>143</v>
      </c>
      <c r="B68" s="33" t="s">
        <v>144</v>
      </c>
      <c r="C68" s="34">
        <v>130.8263</v>
      </c>
      <c r="D68" s="34">
        <v>130.7424</v>
      </c>
      <c r="E68" s="3"/>
      <c r="F68" s="3"/>
      <c r="G68" s="3"/>
      <c r="H68" s="26"/>
    </row>
    <row r="69" spans="1:8" s="13" customFormat="1" x14ac:dyDescent="0.2">
      <c r="A69" s="13" t="s">
        <v>145</v>
      </c>
      <c r="B69" s="27" t="s">
        <v>146</v>
      </c>
      <c r="C69" s="35">
        <v>35.226100000000002</v>
      </c>
      <c r="D69" s="35">
        <v>35.203600000000002</v>
      </c>
      <c r="E69" s="3"/>
      <c r="F69" s="3"/>
      <c r="G69" s="3"/>
      <c r="H69" s="26"/>
    </row>
    <row r="70" spans="1:8" s="13" customFormat="1" x14ac:dyDescent="0.2">
      <c r="A70" s="13" t="s">
        <v>147</v>
      </c>
      <c r="B70" s="27" t="s">
        <v>148</v>
      </c>
      <c r="C70" s="35">
        <v>141.8287</v>
      </c>
      <c r="D70" s="35">
        <v>140.89879999999999</v>
      </c>
      <c r="E70" s="3"/>
      <c r="F70" s="3"/>
      <c r="G70" s="3"/>
      <c r="H70" s="26"/>
    </row>
    <row r="71" spans="1:8" s="13" customFormat="1" x14ac:dyDescent="0.2">
      <c r="A71" s="13" t="s">
        <v>149</v>
      </c>
      <c r="B71" s="29" t="s">
        <v>150</v>
      </c>
      <c r="C71" s="36">
        <v>31.5367</v>
      </c>
      <c r="D71" s="36">
        <v>34.420900000000003</v>
      </c>
      <c r="E71" s="3"/>
      <c r="F71" s="3"/>
      <c r="G71" s="3"/>
      <c r="H71" s="26"/>
    </row>
    <row r="72" spans="1:8" s="13" customFormat="1" x14ac:dyDescent="0.2">
      <c r="B72" s="37" t="s">
        <v>151</v>
      </c>
      <c r="C72" s="38"/>
      <c r="D72" s="38"/>
      <c r="E72" s="39"/>
      <c r="F72" s="3"/>
      <c r="G72" s="3"/>
      <c r="H72" s="26"/>
    </row>
    <row r="73" spans="1:8" s="13" customFormat="1" x14ac:dyDescent="0.2">
      <c r="B73" s="40" t="s">
        <v>152</v>
      </c>
      <c r="C73" s="41"/>
      <c r="D73" s="41"/>
      <c r="E73" s="39"/>
      <c r="F73" s="3"/>
      <c r="G73" s="3"/>
      <c r="H73" s="26"/>
    </row>
    <row r="74" spans="1:8" s="13" customFormat="1" x14ac:dyDescent="0.2">
      <c r="B74" s="40" t="s">
        <v>153</v>
      </c>
      <c r="C74" s="41"/>
      <c r="D74" s="41"/>
      <c r="E74" s="39"/>
      <c r="F74" s="3"/>
      <c r="G74" s="3"/>
      <c r="H74" s="26"/>
    </row>
    <row r="75" spans="1:8" s="13" customFormat="1" x14ac:dyDescent="0.2">
      <c r="B75" s="40" t="s">
        <v>154</v>
      </c>
      <c r="C75" s="41"/>
      <c r="D75" s="41"/>
      <c r="E75" s="39"/>
      <c r="F75" s="3"/>
      <c r="G75" s="3"/>
      <c r="H75" s="26"/>
    </row>
    <row r="76" spans="1:8" s="13" customFormat="1" x14ac:dyDescent="0.2">
      <c r="B76" s="40" t="s">
        <v>155</v>
      </c>
      <c r="C76" s="41"/>
      <c r="D76" s="41"/>
      <c r="E76" s="39"/>
      <c r="F76" s="3"/>
      <c r="G76" s="3"/>
      <c r="H76" s="26"/>
    </row>
    <row r="77" spans="1:8" s="13" customFormat="1" x14ac:dyDescent="0.2">
      <c r="B77" s="40" t="s">
        <v>156</v>
      </c>
      <c r="C77" s="42"/>
      <c r="D77" s="42"/>
      <c r="E77" s="39"/>
      <c r="F77" s="3"/>
      <c r="G77" s="3"/>
      <c r="H77" s="26"/>
    </row>
    <row r="78" spans="1:8" s="13" customFormat="1" x14ac:dyDescent="0.2">
      <c r="B78" s="40" t="s">
        <v>157</v>
      </c>
      <c r="C78" s="42"/>
      <c r="D78" s="42"/>
      <c r="E78" s="39"/>
      <c r="F78" s="3"/>
      <c r="G78" s="3"/>
      <c r="H78" s="26"/>
    </row>
    <row r="79" spans="1:8" s="13" customFormat="1" x14ac:dyDescent="0.2">
      <c r="B79" s="40" t="s">
        <v>158</v>
      </c>
      <c r="C79" s="42"/>
      <c r="D79" s="42"/>
      <c r="E79" s="39"/>
      <c r="F79" s="3"/>
      <c r="G79" s="3"/>
      <c r="H79" s="26"/>
    </row>
    <row r="80" spans="1:8" s="13" customFormat="1" ht="12.75" customHeight="1" x14ac:dyDescent="0.2">
      <c r="A80" s="65" t="s">
        <v>159</v>
      </c>
      <c r="B80" s="66"/>
      <c r="C80" s="66"/>
      <c r="D80" s="66"/>
      <c r="E80" s="66"/>
      <c r="F80" s="66"/>
      <c r="G80" s="66"/>
      <c r="H80" s="26"/>
    </row>
    <row r="81" spans="2:8" s="13" customFormat="1" x14ac:dyDescent="0.2">
      <c r="B81" s="43" t="s">
        <v>140</v>
      </c>
      <c r="C81" s="61" t="s">
        <v>160</v>
      </c>
      <c r="D81" s="62"/>
      <c r="E81" s="44"/>
      <c r="F81" s="44"/>
      <c r="G81" s="3"/>
      <c r="H81" s="26"/>
    </row>
    <row r="82" spans="2:8" s="13" customFormat="1" x14ac:dyDescent="0.2">
      <c r="B82" s="45"/>
      <c r="C82" s="46" t="s">
        <v>161</v>
      </c>
      <c r="D82" s="46" t="s">
        <v>162</v>
      </c>
      <c r="E82" s="44"/>
      <c r="F82" s="44"/>
      <c r="G82" s="3"/>
      <c r="H82" s="26"/>
    </row>
    <row r="83" spans="2:8" s="13" customFormat="1" x14ac:dyDescent="0.2">
      <c r="B83" s="33" t="s">
        <v>146</v>
      </c>
      <c r="C83" s="47" t="str">
        <f>IFERROR(VLOOKUP(A83,'[1]div rate'!A:B,2,0),"^^")</f>
        <v>^^</v>
      </c>
      <c r="D83" s="48" t="str">
        <f>C83</f>
        <v>^^</v>
      </c>
      <c r="E83" s="44"/>
      <c r="F83" s="44"/>
      <c r="G83" s="3"/>
      <c r="H83" s="26"/>
    </row>
    <row r="84" spans="2:8" s="13" customFormat="1" x14ac:dyDescent="0.2">
      <c r="B84" s="29" t="s">
        <v>150</v>
      </c>
      <c r="C84" s="49">
        <v>3</v>
      </c>
      <c r="D84" s="50">
        <f>C84</f>
        <v>3</v>
      </c>
      <c r="E84" s="44"/>
      <c r="F84" s="44"/>
      <c r="G84" s="3"/>
      <c r="H84" s="26"/>
    </row>
    <row r="85" spans="2:8" s="13" customFormat="1" x14ac:dyDescent="0.2">
      <c r="B85" s="51" t="s">
        <v>163</v>
      </c>
      <c r="C85" s="44"/>
      <c r="D85" s="44"/>
      <c r="E85" s="44"/>
      <c r="F85" s="44"/>
      <c r="G85" s="3"/>
      <c r="H85" s="26"/>
    </row>
    <row r="86" spans="2:8" s="13" customFormat="1" ht="12.75" customHeight="1" x14ac:dyDescent="0.2">
      <c r="B86" s="52" t="s">
        <v>164</v>
      </c>
      <c r="G86" s="3"/>
      <c r="H86" s="26"/>
    </row>
    <row r="87" spans="2:8" s="13" customFormat="1" x14ac:dyDescent="0.2">
      <c r="B87" s="67" t="s">
        <v>165</v>
      </c>
      <c r="C87" s="68"/>
      <c r="D87" s="68"/>
      <c r="E87" s="68"/>
      <c r="F87" s="3"/>
      <c r="G87" s="3"/>
      <c r="H87" s="26"/>
    </row>
    <row r="88" spans="2:8" s="13" customFormat="1" x14ac:dyDescent="0.2">
      <c r="B88" s="53" t="s">
        <v>166</v>
      </c>
      <c r="C88" s="53"/>
      <c r="D88" s="53"/>
      <c r="E88" s="39"/>
      <c r="F88" s="3"/>
      <c r="G88" s="3"/>
      <c r="H88" s="26"/>
    </row>
    <row r="89" spans="2:8" s="13" customFormat="1" x14ac:dyDescent="0.2">
      <c r="B89" s="53" t="s">
        <v>167</v>
      </c>
      <c r="C89" s="53"/>
      <c r="D89" s="53"/>
      <c r="E89" s="39"/>
      <c r="F89" s="3"/>
      <c r="G89" s="3"/>
      <c r="H89" s="26"/>
    </row>
    <row r="90" spans="2:8" s="13" customFormat="1" x14ac:dyDescent="0.2">
      <c r="B90" s="65" t="s">
        <v>168</v>
      </c>
      <c r="C90" s="66"/>
      <c r="D90" s="66"/>
      <c r="E90" s="66"/>
      <c r="F90" s="66"/>
      <c r="G90" s="66"/>
      <c r="H90" s="26"/>
    </row>
    <row r="91" spans="2:8" s="13" customFormat="1" x14ac:dyDescent="0.2">
      <c r="B91" s="54" t="s">
        <v>169</v>
      </c>
      <c r="C91" s="2"/>
      <c r="D91" s="2"/>
      <c r="E91" s="1"/>
      <c r="F91" s="3"/>
      <c r="G91" s="3"/>
      <c r="H91" s="26"/>
    </row>
    <row r="92" spans="2:8" s="13" customFormat="1" x14ac:dyDescent="0.2">
      <c r="B92" s="40" t="s">
        <v>170</v>
      </c>
      <c r="C92" s="52"/>
      <c r="D92" s="52"/>
      <c r="E92" s="52"/>
      <c r="F92" s="52"/>
      <c r="G92" s="52"/>
      <c r="H92" s="26"/>
    </row>
    <row r="93" spans="2:8" s="13" customFormat="1" ht="27" customHeight="1" x14ac:dyDescent="0.2">
      <c r="B93" s="69" t="s">
        <v>171</v>
      </c>
      <c r="C93" s="69"/>
      <c r="D93" s="69"/>
      <c r="E93" s="69"/>
      <c r="F93" s="69"/>
      <c r="G93" s="69"/>
      <c r="H93" s="69"/>
    </row>
    <row r="94" spans="2:8" x14ac:dyDescent="0.2">
      <c r="B94" s="55"/>
      <c r="C94" s="55"/>
      <c r="D94" s="55"/>
      <c r="E94" s="55"/>
      <c r="F94" s="55"/>
      <c r="G94" s="55"/>
      <c r="H94" s="55"/>
    </row>
    <row r="95" spans="2:8" x14ac:dyDescent="0.2">
      <c r="B95" s="2" t="s">
        <v>172</v>
      </c>
    </row>
    <row r="96" spans="2:8" x14ac:dyDescent="0.2">
      <c r="B96" s="2" t="s">
        <v>173</v>
      </c>
    </row>
    <row r="97" spans="2:8" x14ac:dyDescent="0.2">
      <c r="B97" s="2" t="s">
        <v>174</v>
      </c>
    </row>
    <row r="108" spans="2:8" x14ac:dyDescent="0.2">
      <c r="B108" s="2" t="s">
        <v>175</v>
      </c>
      <c r="E108" s="2"/>
    </row>
    <row r="109" spans="2:8" ht="61.5" customHeight="1" x14ac:dyDescent="0.2">
      <c r="B109" s="70" t="s">
        <v>176</v>
      </c>
      <c r="C109" s="70"/>
      <c r="D109" s="70"/>
      <c r="E109" s="70"/>
      <c r="F109" s="70"/>
      <c r="G109" s="70"/>
      <c r="H109" s="70"/>
    </row>
    <row r="110" spans="2:8" ht="20.100000000000001" customHeight="1" x14ac:dyDescent="0.2">
      <c r="B110" s="56"/>
      <c r="C110" s="56"/>
      <c r="D110" s="56"/>
      <c r="E110" s="56"/>
      <c r="F110" s="56"/>
      <c r="G110" s="56"/>
      <c r="H110" s="56"/>
    </row>
    <row r="111" spans="2:8" ht="20.100000000000001" customHeight="1" x14ac:dyDescent="0.2">
      <c r="B111" s="57" t="s">
        <v>177</v>
      </c>
      <c r="C111" s="56"/>
      <c r="D111" s="56"/>
      <c r="E111" s="56"/>
      <c r="F111" s="56"/>
      <c r="G111" s="56"/>
      <c r="H111" s="56"/>
    </row>
    <row r="112" spans="2:8" ht="20.100000000000001" customHeight="1" x14ac:dyDescent="0.2">
      <c r="B112" s="71" t="s">
        <v>178</v>
      </c>
      <c r="C112" s="72"/>
      <c r="D112" s="72"/>
      <c r="E112" s="72"/>
      <c r="F112" s="72"/>
      <c r="G112" s="72"/>
      <c r="H112" s="72"/>
    </row>
    <row r="113" spans="2:8" ht="20.100000000000001" customHeight="1" x14ac:dyDescent="0.2">
      <c r="B113" s="56"/>
      <c r="C113" s="56"/>
      <c r="D113" s="56"/>
      <c r="E113" s="56"/>
      <c r="F113" s="56"/>
      <c r="G113" s="56"/>
      <c r="H113" s="56"/>
    </row>
    <row r="114" spans="2:8" ht="20.100000000000001" customHeight="1" x14ac:dyDescent="0.2">
      <c r="B114" s="56"/>
      <c r="C114" s="56"/>
      <c r="D114" s="56"/>
      <c r="E114" s="56"/>
      <c r="F114" s="56"/>
      <c r="G114" s="56"/>
      <c r="H114" s="56"/>
    </row>
    <row r="115" spans="2:8" ht="20.100000000000001" customHeight="1" x14ac:dyDescent="0.2">
      <c r="B115" s="56"/>
      <c r="C115" s="56"/>
      <c r="D115" s="56"/>
      <c r="E115" s="56"/>
      <c r="F115" s="56"/>
      <c r="G115" s="56"/>
      <c r="H115" s="56"/>
    </row>
    <row r="116" spans="2:8" ht="20.100000000000001" customHeight="1" x14ac:dyDescent="0.2">
      <c r="B116" s="56"/>
      <c r="C116" s="56"/>
      <c r="D116" s="56"/>
      <c r="E116" s="56"/>
      <c r="F116" s="56"/>
      <c r="G116" s="56"/>
      <c r="H116" s="56"/>
    </row>
    <row r="117" spans="2:8" ht="20.100000000000001" customHeight="1" x14ac:dyDescent="0.2">
      <c r="B117" s="56"/>
      <c r="C117" s="56"/>
      <c r="D117" s="56"/>
      <c r="E117" s="56"/>
      <c r="F117" s="56"/>
      <c r="G117" s="56"/>
      <c r="H117" s="56"/>
    </row>
    <row r="118" spans="2:8" ht="18.75" x14ac:dyDescent="0.3">
      <c r="B118" s="58" t="s">
        <v>179</v>
      </c>
      <c r="E118" s="2"/>
    </row>
    <row r="119" spans="2:8" x14ac:dyDescent="0.2">
      <c r="E119" s="2"/>
    </row>
    <row r="120" spans="2:8" x14ac:dyDescent="0.2">
      <c r="E120" s="2"/>
    </row>
  </sheetData>
  <mergeCells count="11">
    <mergeCell ref="B87:E87"/>
    <mergeCell ref="B90:G90"/>
    <mergeCell ref="B93:H93"/>
    <mergeCell ref="B109:H109"/>
    <mergeCell ref="B112:H112"/>
    <mergeCell ref="C81:D81"/>
    <mergeCell ref="B1:G1"/>
    <mergeCell ref="B2:G2"/>
    <mergeCell ref="B3:G3"/>
    <mergeCell ref="B64:G64"/>
    <mergeCell ref="A80:G80"/>
  </mergeCells>
  <pageMargins left="0" right="0" top="0" bottom="0" header="0.3" footer="0.3"/>
  <pageSetup scale="35" orientation="landscape" r:id="rId1"/>
  <headerFooter>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19" sqref="A19"/>
    </sheetView>
  </sheetViews>
  <sheetFormatPr defaultColWidth="8.7109375" defaultRowHeight="15" x14ac:dyDescent="0.25"/>
  <cols>
    <col min="1" max="16384" width="8.7109375" style="59"/>
  </cols>
  <sheetData>
    <row r="1" spans="1:13" x14ac:dyDescent="0.25">
      <c r="A1" s="73" t="s">
        <v>180</v>
      </c>
      <c r="B1" s="73"/>
      <c r="C1" s="73"/>
      <c r="D1" s="73"/>
      <c r="E1" s="73"/>
      <c r="F1" s="73"/>
      <c r="G1" s="73"/>
      <c r="H1" s="73"/>
      <c r="I1" s="73"/>
      <c r="J1" s="73"/>
      <c r="K1" s="73"/>
      <c r="L1" s="73"/>
      <c r="M1" s="73"/>
    </row>
    <row r="2" spans="1:13" x14ac:dyDescent="0.25">
      <c r="A2" s="59" t="s">
        <v>181</v>
      </c>
    </row>
    <row r="3" spans="1:13" x14ac:dyDescent="0.25">
      <c r="A3" s="59" t="s">
        <v>182</v>
      </c>
    </row>
    <row r="4" spans="1:13" x14ac:dyDescent="0.25">
      <c r="A4" s="59" t="s">
        <v>183</v>
      </c>
    </row>
    <row r="5" spans="1:13" x14ac:dyDescent="0.25">
      <c r="A5" s="59" t="s">
        <v>184</v>
      </c>
    </row>
    <row r="6" spans="1:13" x14ac:dyDescent="0.25">
      <c r="A6" s="59" t="s">
        <v>185</v>
      </c>
    </row>
    <row r="7" spans="1:13" x14ac:dyDescent="0.25">
      <c r="A7" s="59" t="s">
        <v>186</v>
      </c>
    </row>
    <row r="8" spans="1:13" x14ac:dyDescent="0.25">
      <c r="A8" s="59" t="s">
        <v>187</v>
      </c>
    </row>
    <row r="9" spans="1:13" x14ac:dyDescent="0.25">
      <c r="A9" s="59" t="s">
        <v>188</v>
      </c>
    </row>
    <row r="10" spans="1:13" x14ac:dyDescent="0.25">
      <c r="A10" s="59" t="s">
        <v>189</v>
      </c>
    </row>
    <row r="11" spans="1:13" x14ac:dyDescent="0.25">
      <c r="A11" s="59" t="s">
        <v>190</v>
      </c>
    </row>
    <row r="12" spans="1:13" x14ac:dyDescent="0.25">
      <c r="A12" s="59" t="s">
        <v>191</v>
      </c>
    </row>
    <row r="14" spans="1:13" x14ac:dyDescent="0.25">
      <c r="A14" s="59" t="s">
        <v>192</v>
      </c>
    </row>
    <row r="16" spans="1:13" x14ac:dyDescent="0.25">
      <c r="A16" s="60" t="s">
        <v>193</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HIOP</vt:lpstr>
      <vt:lpstr>Disclaimer</vt:lpstr>
      <vt:lpstr>HIOP!Print_Area</vt:lpstr>
      <vt:lpstr>HIOP!SchemeDescription</vt:lpstr>
      <vt:lpstr>HIOP!SchemeDescription_2</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Flexi Cap Fund 31032022</dc:title>
  <dc:subject>HSBC Flexi Cap Fund 31032022</dc:subject>
  <dc:creator>HSBC Asset Management</dc:creator>
  <cp:keywords>HSBC Flexi Cap Fund 31032022</cp:keywords>
  <dcterms:created xsi:type="dcterms:W3CDTF">2022-04-05T09:26:58Z</dcterms:created>
  <dcterms:modified xsi:type="dcterms:W3CDTF">2022-08-11T11:47:30Z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2022-08-11T11:47:24Z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ad8350f3-26b3-4805-addb-f464d277b12b</vt:lpwstr>
  </property>
  <property fmtid="{D5CDD505-2E9C-101B-9397-08002B2CF9AE}" pid="8" name="MSIP_Label_3486a02c-2dfb-4efe-823f-aa2d1f0e6ab7_ContentBits">
    <vt:lpwstr>2</vt:lpwstr>
  </property>
  <property fmtid="{D5CDD505-2E9C-101B-9397-08002B2CF9AE}" pid="9" name="Classification">
    <vt:lpwstr>PUBLIC</vt:lpwstr>
  </property>
</Properties>
</file>