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6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3281735\Desktop\"/>
    </mc:Choice>
  </mc:AlternateContent>
  <bookViews>
    <workbookView xWindow="0" yWindow="0" windowWidth="24000" windowHeight="8400" tabRatio="913" activeTab="7"/>
  </bookViews>
  <sheets>
    <sheet name="HCIX" sheetId="1" r:id="rId1"/>
    <sheet name="HCBF" sheetId="3" r:id="rId2"/>
    <sheet name="HFDF" sheetId="4" r:id="rId3"/>
    <sheet name="HDF" sheetId="5" r:id="rId4"/>
    <sheet name="HOF" sheetId="7" r:id="rId5"/>
    <sheet name="HSDF" sheetId="8" r:id="rId6"/>
    <sheet name="HLDF" sheetId="10" r:id="rId7"/>
    <sheet name="HCF" sheetId="21" r:id="rId8"/>
    <sheet name="HUSDF" sheetId="23" r:id="rId9"/>
  </sheets>
  <definedNames>
    <definedName name="_xlnm._FilterDatabase" localSheetId="1" hidden="1">HCBF!$A$4:$G$37</definedName>
    <definedName name="_xlnm._FilterDatabase" localSheetId="0" hidden="1">HCIX!$A$4:$G$45</definedName>
    <definedName name="_xlnm._FilterDatabase" localSheetId="3" hidden="1">HDF!$A$4:$G$25</definedName>
    <definedName name="_xlnm._FilterDatabase" localSheetId="2" hidden="1">HFDF!$A$4:$G$31</definedName>
    <definedName name="_xlnm._FilterDatabase" localSheetId="6" hidden="1">HLDF!$A$4:$G$40</definedName>
    <definedName name="_xlnm._FilterDatabase" localSheetId="4" hidden="1">HOF!$A$4:$G$20</definedName>
    <definedName name="_xlnm._FilterDatabase" localSheetId="5" hidden="1">HSDF!$A$4:$G$52</definedName>
    <definedName name="SchemeDescription_2" localSheetId="1">HCBF!$A$59:$A$61</definedName>
    <definedName name="SchemeDescription_2" localSheetId="3">HDF!$A$47:$A$49</definedName>
    <definedName name="SchemeDescription_2" localSheetId="2">HFDF!$A$52:$A$54</definedName>
    <definedName name="SchemeDescription_2" localSheetId="6">HLDF!$A$62:$A$64</definedName>
    <definedName name="SchemeDescription_2" localSheetId="4">HOF!$A$39:$A$41</definedName>
    <definedName name="SchemeDescription_2" localSheetId="5">HSDF!$A$74:$A$76</definedName>
    <definedName name="SchemeDescription_2">HCIX!$A$67:$A$69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21" l="1"/>
  <c r="B28" i="21"/>
  <c r="C10" i="21"/>
  <c r="B10" i="21"/>
</calcChain>
</file>

<file path=xl/sharedStrings.xml><?xml version="1.0" encoding="utf-8"?>
<sst xmlns="http://schemas.openxmlformats.org/spreadsheetml/2006/main" count="739" uniqueCount="219">
  <si>
    <t>Issuer</t>
  </si>
  <si>
    <t>% to Net Assets</t>
  </si>
  <si>
    <t>Rating</t>
  </si>
  <si>
    <t>Asset Allocation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</si>
  <si>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</si>
  <si>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</si>
  <si>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Value(Rs. In Lakhs)</t>
  </si>
  <si>
    <t>HSBC CRISIL IBX 50 50 Gilt Plus SDL Apr 2028 Index Fund</t>
  </si>
  <si>
    <t>Portfolio As On 30-April-2022</t>
  </si>
  <si>
    <t>HSBC Corporate Bond Fund</t>
  </si>
  <si>
    <t>HSBC Flexi Debt Fund</t>
  </si>
  <si>
    <t>HSBC Debt Fund</t>
  </si>
  <si>
    <t>HSBC Overnight Fund</t>
  </si>
  <si>
    <t>HSBC Short Duration Fund</t>
  </si>
  <si>
    <t>HSBC Low Duration Fund</t>
  </si>
  <si>
    <t>Government Securities</t>
  </si>
  <si>
    <t>6.79% GOVT OF INDIA RED 15-05-2027</t>
  </si>
  <si>
    <t>SOVEREIGN</t>
  </si>
  <si>
    <t>7.17% GOVT OF INDIA RED 08-01-2028</t>
  </si>
  <si>
    <t>8.05% GUJARAT SDL RED 31-01-2028</t>
  </si>
  <si>
    <t>8.26% GOVT OF INDIA RED 02-08-2027</t>
  </si>
  <si>
    <t>8.28% GOVT OF INDIA RED 21-09-2027</t>
  </si>
  <si>
    <t>7.88% MADHYA PRADESH SDL RED 24-01-2028</t>
  </si>
  <si>
    <t>6.97% KARNATAKA SDL RED 26-02-2028</t>
  </si>
  <si>
    <t>6.97% MAHARASHTRA SDL RED 18-02-2028</t>
  </si>
  <si>
    <t>6.98% MAHARASHTRA SDL RED 26-02-2028</t>
  </si>
  <si>
    <t>8.05% TAMIL NADU SDL RED 18-04-2028</t>
  </si>
  <si>
    <t>8.34% TAMILNADU SDL RED 28-02-2028</t>
  </si>
  <si>
    <t>8.43% TAMIL NADU SDL RED 07-03-2028</t>
  </si>
  <si>
    <t>7.92% UTTAR PRADESH SDL RED 24-01-2028</t>
  </si>
  <si>
    <t>7.77% ANDHRA PRADESH SDL RED 10-01-2028</t>
  </si>
  <si>
    <t>7.64% RAJASTHAN SDL RED 01-11-2027</t>
  </si>
  <si>
    <t>8.28% TAMIL NADU SDL RED 14-03-2028</t>
  </si>
  <si>
    <t>8.28% TAMIL NADU SDL RED 21-02-2028</t>
  </si>
  <si>
    <t>8.14% HARYANA SDL 27-03-2028</t>
  </si>
  <si>
    <t>8.00% KARNATAKA SDL RED 17-01-2028</t>
  </si>
  <si>
    <t>8.44% RAJASTHAN SDL RED 07-03-2028</t>
  </si>
  <si>
    <t>8.15% CHATTISGARH SDL RED 27-03-2028</t>
  </si>
  <si>
    <t>7.50% TELANGANA SDL RED 15-04-2028</t>
  </si>
  <si>
    <t>7.64% GUJARAT SDL RED 08-11-2027</t>
  </si>
  <si>
    <t>8.28% RAJASTHAN SDL RED 21-02-2028</t>
  </si>
  <si>
    <t>8.27% KERALA SDL RED 21-02-2028</t>
  </si>
  <si>
    <t>7.64% KARNATAKA SDL RED 08-11-2027</t>
  </si>
  <si>
    <t>Cash Equivalent</t>
  </si>
  <si>
    <t>TREPS</t>
  </si>
  <si>
    <t>Reverse Repos</t>
  </si>
  <si>
    <t>Net Current Assets:</t>
  </si>
  <si>
    <t>Total Net Assets as on 30-Apr-2022</t>
  </si>
  <si>
    <t>Monthly Average AUM ( In Lakhs )</t>
  </si>
  <si>
    <t>Portfolio Yield (%) (Annualized)</t>
  </si>
  <si>
    <t># Residual maturity months in case of fixed rate instruments, period upto next interest reset months in case of floating rate instruments _x000D_
and average maturity months in case of non-standard assets which have multiple principal repayments</t>
  </si>
  <si>
    <t>This product is suitable for investors who are seeking*:</t>
  </si>
  <si>
    <t>Income over target maturity period</t>
  </si>
  <si>
    <t>Investment in constituents similar to the composition of CRISIL IBX 50:50 Gilt Plus SDL Index – April 2028</t>
  </si>
  <si>
    <t>Net Current Assets</t>
  </si>
  <si>
    <t>Cash Equivalents</t>
  </si>
  <si>
    <t>Total Net Assets</t>
  </si>
  <si>
    <t>Rating Category</t>
  </si>
  <si>
    <t>Reverse Repos/ TREPS</t>
  </si>
  <si>
    <t>* Nav has been considered as of 29 April, 2022 (Last Business Days).</t>
  </si>
  <si>
    <t>Nav Per Unit *</t>
  </si>
  <si>
    <t>Plan</t>
  </si>
  <si>
    <t>HSBC CRISIL IBX 50 50 Gilt Plus SDL Apr 2028 Index Fund - Direct Plan IDCW Option</t>
  </si>
  <si>
    <t>HSBC CRISIL IBX 50 50 Gilt Plus SDL Apr 2028 Index Fund - Growth Option</t>
  </si>
  <si>
    <t>HSBC CRISIL IBX 50 50 Gilt Plus SDL Apr 2028 Index Fund - IDCW Option</t>
  </si>
  <si>
    <t>HSBC CRISIL IBX 50 50 Gilt Plus SDL Apr 2028 Index Fund - Direct Plan  Growth Option</t>
  </si>
  <si>
    <t>Month End Total Expenses ratios (Annualized)</t>
  </si>
  <si>
    <t>Expense Rates (Including GST)</t>
  </si>
  <si>
    <t>Expense Rates (Net of GST)</t>
  </si>
  <si>
    <t>GST on Management Fees</t>
  </si>
  <si>
    <t>Regular</t>
  </si>
  <si>
    <t>Direct</t>
  </si>
  <si>
    <t>Corporate/ PSU Debt</t>
  </si>
  <si>
    <t>Corporate Bonds / Debentures</t>
  </si>
  <si>
    <t>National Housing Bank</t>
  </si>
  <si>
    <t>CRISIL AAA</t>
  </si>
  <si>
    <t>REC Ltd.</t>
  </si>
  <si>
    <t>Indian Railway Finance Corporation Ltd.</t>
  </si>
  <si>
    <t>Indian Oil Corporation Ltd.</t>
  </si>
  <si>
    <t>[ICRA]AAA</t>
  </si>
  <si>
    <t>National Bk for Agriculture &amp; Rural Dev.</t>
  </si>
  <si>
    <t>Reliance Industries Ltd.</t>
  </si>
  <si>
    <t>Housing Development Finance Corp Ltd.</t>
  </si>
  <si>
    <t>Kotak Mahindra Prime Ltd.</t>
  </si>
  <si>
    <t>Power Finance Corporation Ltd.</t>
  </si>
  <si>
    <t>LIC Housing Finance Ltd.</t>
  </si>
  <si>
    <t>5.15% GOVT OF INDIA RED  09-11-2025</t>
  </si>
  <si>
    <t>8.21% HARYANA SDL RED 31-03-2026</t>
  </si>
  <si>
    <t>Income over medium term.</t>
  </si>
  <si>
    <t>Investment predominantly in corporate bond securities rated AA+ and above.</t>
  </si>
  <si>
    <t>AAA and equivalents</t>
  </si>
  <si>
    <t>HSBC Corporate Bond Fund - Direct Plan  Growth Option</t>
  </si>
  <si>
    <t>HSBC Corporate Bond Fund - Direct Plan Monthly IDCW Option</t>
  </si>
  <si>
    <t>HSBC Corporate Bond Fund - Direct Plan - Half Yearly IDCW Option.</t>
  </si>
  <si>
    <t>HSBC Corporate Bond Fund - Direct Plan Quarterly IDCW Option</t>
  </si>
  <si>
    <t>HSBC Corporate Bond Fund - Growth Option</t>
  </si>
  <si>
    <t>HSBC Corporate Bond Fund - Monthly IDCW Option</t>
  </si>
  <si>
    <t>HSBC Corporate Bond Fund - Quarterly IDCW Option</t>
  </si>
  <si>
    <t>HSBC Corporate Bond Fund - Half Yearly IDCW Option</t>
  </si>
  <si>
    <t>CARE AAA</t>
  </si>
  <si>
    <t>7.72% GOVT OF INDIA RED 25-05-2025</t>
  </si>
  <si>
    <t>5.63% GOVT OF INDIA RED 12-04-2026</t>
  </si>
  <si>
    <t>6.64% GOVT OF INDIA RED 16-06-2035</t>
  </si>
  <si>
    <t>• Regular income over long term</t>
  </si>
  <si>
    <t>• Investment in Debt/Money Market Instruments</t>
  </si>
  <si>
    <t>HSBC Flexi Debt Fund - Regular Plan  Growth Option</t>
  </si>
  <si>
    <t>HSBC Flexi Debt Fund - Growth Option</t>
  </si>
  <si>
    <t>HSBC Flexi Debt Fund - Fortnightly IDCW</t>
  </si>
  <si>
    <t>HSBC Flexi Debt Fund - Monthly IDCW Option</t>
  </si>
  <si>
    <t>HSBC Flexi Debt Fund - Regular Plan Monthly IDCW Option</t>
  </si>
  <si>
    <t>HSBC Flexi Debt Fund - Regular Quarterly IDCW Option</t>
  </si>
  <si>
    <t>HSBC Flexi Debt Fund - Quarterly IDCW Option</t>
  </si>
  <si>
    <t>HSBC Flexi Debt Fund - Half Yearly IDCW Option</t>
  </si>
  <si>
    <t>HSBC Flexi Debt Fund - Regular Half Yearly IDCW</t>
  </si>
  <si>
    <t>HSBC Flexi Debt Fund - Direct Plan  Growth Option</t>
  </si>
  <si>
    <t>HSBC Flexi Debt Fund - Direct Plan - Half Yearly IDCW Option.</t>
  </si>
  <si>
    <t>HSBC Flexi Debt Fund - Direct Plan Monthly IDCW Option</t>
  </si>
  <si>
    <t>HSBC Flexi Debt Fund - Direct Plan Quarterly IDCW Option</t>
  </si>
  <si>
    <t>7.26% GOVT OF INDIA RED 14-01-2029</t>
  </si>
  <si>
    <t>5.22% GOVT OF INDIA RED 15-06-2025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</si>
  <si>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</si>
  <si>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</si>
  <si>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</si>
  <si>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HSBC Debt Fund - Growth Option</t>
  </si>
  <si>
    <t>HSBC Debt Fund - Quarterly IDCW Option</t>
  </si>
  <si>
    <t>HSBC Debt Fund - Direct Plan  Growth Option</t>
  </si>
  <si>
    <t>HSBC Debt Fund - Direct Plan Quarterly IDCW Option</t>
  </si>
  <si>
    <t>HDFC Bank Ltd.</t>
  </si>
  <si>
    <t>State Bank of India</t>
  </si>
  <si>
    <t>Axis Bank Ltd.</t>
  </si>
  <si>
    <t>Bajaj Finance Ltd.</t>
  </si>
  <si>
    <t>Treasury Bill</t>
  </si>
  <si>
    <t>91 DAYS TBILL RED 26-05-2022</t>
  </si>
  <si>
    <t>• investment in debt &amp; money market instruments with overnight maturity</t>
  </si>
  <si>
    <t>• income over short term and high liquidity</t>
  </si>
  <si>
    <t>Nav Per Unit</t>
  </si>
  <si>
    <t>HSBC Overnight Fund - Direct Plan  Growth Option</t>
  </si>
  <si>
    <t>HSBC Overnight Fund - Weekly IDCW</t>
  </si>
  <si>
    <t>HSBC Overnight Fund - Daily IDCW</t>
  </si>
  <si>
    <t>HSBC Overnight Fund - Growth Option</t>
  </si>
  <si>
    <t>HSBC Overnight Fund - Direct Plan Daily IDCW Option</t>
  </si>
  <si>
    <t>HSBC Overnight Fund - Direct Plan Weekly IDCW Option</t>
  </si>
  <si>
    <t>HSBC Overnight Fund - Direct Plan Monthly IDCW Option</t>
  </si>
  <si>
    <t>HSBC Overnight Fund - Monthly IDCW Option</t>
  </si>
  <si>
    <t>Money Market Instruments</t>
  </si>
  <si>
    <t>Certificate of Deposit</t>
  </si>
  <si>
    <t>Canara Bank</t>
  </si>
  <si>
    <t>CRISIL A1+</t>
  </si>
  <si>
    <t>CARE A1+</t>
  </si>
  <si>
    <t>Sikka Ports and Terminals Ltd.</t>
  </si>
  <si>
    <t>Export Import Bank of India</t>
  </si>
  <si>
    <t>L &amp; T Finance Ltd.</t>
  </si>
  <si>
    <t>Power Grid Corporation of India Ltd.</t>
  </si>
  <si>
    <t>HDB Financial Services Ltd.</t>
  </si>
  <si>
    <t>Sundaram Finance Ltd.</t>
  </si>
  <si>
    <t>Bajaj Housing Finance Ltd.</t>
  </si>
  <si>
    <t>6.18% GOVT OF INDIA RED 04-11-2024</t>
  </si>
  <si>
    <t>8.5% JAMMU &amp; KASHMIR SDL RED 30-03-2025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</si>
  <si>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</si>
  <si>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</si>
  <si>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</si>
  <si>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</si>
  <si>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HSBC Short Duration Fund - Growth Option</t>
  </si>
  <si>
    <t>HSBC Short Duration Fund - Monthly IDCW Option</t>
  </si>
  <si>
    <t>HSBC Short Duration Fund - Weekly IDCW</t>
  </si>
  <si>
    <t>HSBC Short Duration Fund - Direct Plan Monthly IDCW Option</t>
  </si>
  <si>
    <t>HSBC Short Duration Fund - Direct Plan Weekly IDCW Option</t>
  </si>
  <si>
    <t>HSBC Short Duration Fund - Direct Plan  Growth Option</t>
  </si>
  <si>
    <t>HSBC Short Duration Fund - Quarterly IDCW Option</t>
  </si>
  <si>
    <t>Bank of Baroda</t>
  </si>
  <si>
    <t>Fitch A1+</t>
  </si>
  <si>
    <t>Small Industries Development Bk of India</t>
  </si>
  <si>
    <t>Indian Bank</t>
  </si>
  <si>
    <t>[ICRA]A1+</t>
  </si>
  <si>
    <t>Commercial Paper</t>
  </si>
  <si>
    <t>ICICI Securities Ltd.</t>
  </si>
  <si>
    <t>Kotak Securities Ltd.</t>
  </si>
  <si>
    <t>Tata Capital Housing Finance Ltd.</t>
  </si>
  <si>
    <t>182 DAYS TBILL RED 15-09-2022</t>
  </si>
  <si>
    <t>182 DAYS TBILL RED 01-09-2022</t>
  </si>
  <si>
    <t>182 DAYS TBILL RED 08-09-2022</t>
  </si>
  <si>
    <t>Income over short term with low volatility.</t>
  </si>
  <si>
    <t>Investment in debt &amp; money market instruments such that the Macaulay Duration of the portfolio is between 3 months- 6 months.</t>
  </si>
  <si>
    <t>• Liquidity over short term</t>
  </si>
  <si>
    <t>• Investment in Debt / Money Market Instruments such that the Macaulay duration of the portfolio is between 6 months to 12 months</t>
  </si>
  <si>
    <t>HSBC Low Duration Fund - Regular Daily IDCW Option</t>
  </si>
  <si>
    <t>HSBC Low Duration Fund - Regular Plan Weekly IDCW Option</t>
  </si>
  <si>
    <t>HSBC Low Duration Fund - Growth Option</t>
  </si>
  <si>
    <t>HSBC Low Duration Fund - Monthly IDCW Option</t>
  </si>
  <si>
    <t>HSBC Low Duration Fund - Regular Plan  Growth Option</t>
  </si>
  <si>
    <t>HSBC Low Duration Fund - Daily IDCW</t>
  </si>
  <si>
    <t>HSBC Low Duration Fund - Weekly IDCW</t>
  </si>
  <si>
    <t>HSBC Low Duration Fund - Direct Plan Weekly IDCW Option</t>
  </si>
  <si>
    <t>HSBC Low Duration Fund - Direct Plan Daily IDCW Option</t>
  </si>
  <si>
    <t>HSBC Low Duration Fund - Direct Plan  Growth Option</t>
  </si>
  <si>
    <t>HSBC Low Duration Fund - Direct Plan Monthly IDCW Option</t>
  </si>
  <si>
    <t>Reliance Retail Ventures Ltd.</t>
  </si>
  <si>
    <t>Aditya Birla Housing Finance Ltd.</t>
  </si>
  <si>
    <t>Axis Securities Ltd.</t>
  </si>
  <si>
    <t>HDFC Securities Ltd.</t>
  </si>
  <si>
    <t>8.15% GOVT OF INDIA RED 11-06-2022</t>
  </si>
  <si>
    <t>91 DAYS TBILL RED 02-06-2022</t>
  </si>
  <si>
    <t>182 DAYS TBILL RED 21-07-2022</t>
  </si>
  <si>
    <t>91 DAYS TBILL RED 09-06-2022</t>
  </si>
  <si>
    <t>• Overnight liquidity over short term</t>
  </si>
  <si>
    <t>• Investment in Money Market Instruments</t>
  </si>
  <si>
    <t xml:space="preserve">Average Maturity </t>
  </si>
  <si>
    <t>Yield to Maturity</t>
  </si>
  <si>
    <t>Modified Duration</t>
  </si>
  <si>
    <t>Macaulay Duration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</si>
  <si>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</si>
  <si>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CASH FUND</t>
  </si>
  <si>
    <t>Short Term Rating</t>
  </si>
  <si>
    <t>Long Term Rating</t>
  </si>
  <si>
    <t>ICRA AA+</t>
  </si>
  <si>
    <t>ICRA AAA</t>
  </si>
  <si>
    <t>HSBC ULTRA SHORT DURATION FUND</t>
  </si>
  <si>
    <t>Rating Category*</t>
  </si>
  <si>
    <t>*Rating categorised basis Short term rating/Instrument Rating.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</si>
</sst>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000"/>
    <numFmt numFmtId="165" formatCode="#,##0.00%"/>
    <numFmt numFmtId="166" formatCode="0.0000%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2" borderId="0" xfId="0" applyFont="1" applyFill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0" fillId="0" borderId="1" xfId="0" applyBorder="1"/>
    <xf numFmtId="10" fontId="0" fillId="0" borderId="1" xfId="0" applyNumberFormat="1" applyBorder="1"/>
    <xf numFmtId="0" fontId="2" fillId="0" borderId="1" xfId="0" applyFont="1" applyBorder="1"/>
    <xf numFmtId="10" fontId="2" fillId="0" borderId="1" xfId="0" applyNumberFormat="1" applyFont="1" applyBorder="1"/>
    <xf numFmtId="0" fontId="6" fillId="0" borderId="0" xfId="0" applyFont="1"/>
    <xf numFmtId="0" fontId="6" fillId="2" borderId="0" xfId="0" applyFont="1" applyFill="1"/>
    <xf numFmtId="10" fontId="6" fillId="2" borderId="0" xfId="0" applyNumberFormat="1" applyFont="1" applyFill="1"/>
    <xf numFmtId="164" fontId="0" fillId="0" borderId="1" xfId="0" applyNumberFormat="1" applyBorder="1"/>
    <xf numFmtId="0" fontId="6" fillId="2" borderId="1" xfId="0" applyFont="1" applyFill="1" applyBorder="1" applyAlignment="1">
      <alignment wrapText="1"/>
    </xf>
    <xf numFmtId="10" fontId="6" fillId="2" borderId="1" xfId="0" applyNumberFormat="1" applyFont="1" applyFill="1" applyBorder="1" applyAlignment="1">
      <alignment wrapText="1"/>
    </xf>
    <xf numFmtId="165" fontId="6" fillId="2" borderId="1" xfId="0" applyNumberFormat="1" applyFont="1" applyFill="1" applyBorder="1" applyAlignment="1">
      <alignment wrapText="1"/>
    </xf>
    <xf numFmtId="165" fontId="0" fillId="0" borderId="1" xfId="0" applyNumberFormat="1" applyBorder="1"/>
    <xf numFmtId="4" fontId="9" fillId="0" borderId="1" xfId="0" applyNumberFormat="1" applyFont="1" applyBorder="1"/>
    <xf numFmtId="165" fontId="9" fillId="0" borderId="1" xfId="0" applyNumberFormat="1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2" fontId="0" fillId="0" borderId="1" xfId="0" applyNumberFormat="1" applyBorder="1"/>
    <xf numFmtId="0" fontId="7" fillId="5" borderId="1" xfId="0" applyFont="1" applyFill="1" applyBorder="1"/>
    <xf numFmtId="2" fontId="2" fillId="0" borderId="1" xfId="0" applyNumberFormat="1" applyFont="1" applyBorder="1"/>
    <xf numFmtId="0" fontId="2" fillId="4" borderId="1" xfId="0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0" fontId="10" fillId="0" borderId="0" xfId="0" applyFont="1" applyAlignment="1">
      <alignment vertical="center" wrapText="1"/>
    </xf>
    <xf numFmtId="0" fontId="0" fillId="0" borderId="1" xfId="0" applyFont="1" applyBorder="1"/>
    <xf numFmtId="10" fontId="0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166" fontId="0" fillId="0" borderId="1" xfId="0" applyNumberFormat="1" applyBorder="1"/>
    <xf numFmtId="0" fontId="0" fillId="0" borderId="0" xfId="0" applyFill="1"/>
    <xf numFmtId="10" fontId="0" fillId="0" borderId="0" xfId="0" applyNumberFormat="1" applyFill="1"/>
    <xf numFmtId="0" fontId="8" fillId="0" borderId="0" xfId="0" applyFont="1" applyAlignment="1">
      <alignment wrapText="1"/>
    </xf>
    <xf numFmtId="0" fontId="10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_rels/drawing3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4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1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0" Type="http://schemas.openxmlformats.org/officeDocument/2006/relationships/image" Target="../media/image3.png"/><Relationship Id="rId9" Type="http://schemas.openxmlformats.org/officeDocument/2006/relationships/image" Target="../../ppt/media/image80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57</xdr:row>
      <xdr:rowOff>104775</xdr:rowOff>
    </xdr:from>
    <xdr:to>
      <xdr:col>0</xdr:col>
      <xdr:colOff>2447925</xdr:colOff>
      <xdr:row>64</xdr:row>
      <xdr:rowOff>57150</xdr:rowOff>
    </xdr:to>
    <xdr:pic>
      <xdr:nvPicPr>
        <xdr:cNvPr id="4" name="LOGO_MODERATE">
          <a:extLst>
            <a:ext uri="{FF2B5EF4-FFF2-40B4-BE49-F238E27FC236}">
              <a16:creationId xmlns:a16="http://schemas.microsoft.com/office/drawing/2014/main" id="{1CB75BB2-C990-4819-A956-CCB75DBCE7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2992100"/>
          <a:ext cx="2266950" cy="12858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342900</xdr:colOff>
      <xdr:row>57</xdr:row>
      <xdr:rowOff>180975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2914650" y="1268730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74</xdr:row>
      <xdr:rowOff>0</xdr:rowOff>
    </xdr:from>
    <xdr:ext cx="3514726" cy="904875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7792700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49</xdr:row>
      <xdr:rowOff>0</xdr:rowOff>
    </xdr:from>
    <xdr:to>
      <xdr:col>0</xdr:col>
      <xdr:colOff>2127250</xdr:colOff>
      <xdr:row>56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F13094-324F-488E-88E7-E134663494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11004550"/>
          <a:ext cx="2044700" cy="13525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49</xdr:row>
      <xdr:rowOff>0</xdr:rowOff>
    </xdr:from>
    <xdr:ext cx="2019299" cy="1151740"/>
    <xdr:pic>
      <xdr:nvPicPr>
        <xdr:cNvPr id="4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2571750" y="10982325"/>
          <a:ext cx="2019299" cy="11517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3514726" cy="904875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6249650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0</xdr:col>
      <xdr:colOff>2266950</xdr:colOff>
      <xdr:row>49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DCDBF5A8-9FC0-4256-A4DA-E5094ACBD5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845550"/>
          <a:ext cx="2266950" cy="12604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323850</xdr:colOff>
      <xdr:row>43</xdr:row>
      <xdr:rowOff>95250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2895600" y="9934575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15097125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2266950</xdr:colOff>
      <xdr:row>44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63F63A4C-F9F7-436C-8BEA-E274EA2910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924800"/>
          <a:ext cx="2266950" cy="12604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285750</xdr:colOff>
      <xdr:row>38</xdr:row>
      <xdr:rowOff>38100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2857500" y="9115425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14363700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2143126</xdr:colOff>
      <xdr:row>35</xdr:row>
      <xdr:rowOff>174625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E84B1157-3C0C-4871-9B21-018A524771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819900"/>
          <a:ext cx="2143126" cy="12795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171450</xdr:colOff>
      <xdr:row>32</xdr:row>
      <xdr:rowOff>57150</xdr:rowOff>
    </xdr:from>
    <xdr:ext cx="1990725" cy="1125802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3"/>
            </a:ext>
          </a:extLst>
        </a:blip>
        <a:srcRect b="17465"/>
        <a:stretch/>
      </xdr:blipFill>
      <xdr:spPr>
        <a:xfrm>
          <a:off x="2743200" y="7229475"/>
          <a:ext cx="1990725" cy="112580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45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12887325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64</xdr:row>
      <xdr:rowOff>31750</xdr:rowOff>
    </xdr:from>
    <xdr:to>
      <xdr:col>0</xdr:col>
      <xdr:colOff>2178050</xdr:colOff>
      <xdr:row>71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DCB937-0004-43AB-AF65-FA4091259E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798550"/>
          <a:ext cx="2044700" cy="13525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104775</xdr:colOff>
      <xdr:row>65</xdr:row>
      <xdr:rowOff>38100</xdr:rowOff>
    </xdr:from>
    <xdr:ext cx="2152650" cy="1066800"/>
    <xdr:pic>
      <xdr:nvPicPr>
        <xdr:cNvPr id="4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2676525" y="14068425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80</xdr:row>
      <xdr:rowOff>0</xdr:rowOff>
    </xdr:from>
    <xdr:ext cx="3514726" cy="904875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8811875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52</xdr:row>
      <xdr:rowOff>0</xdr:rowOff>
    </xdr:from>
    <xdr:to>
      <xdr:col>0</xdr:col>
      <xdr:colOff>2066925</xdr:colOff>
      <xdr:row>59</xdr:row>
      <xdr:rowOff>139701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C6007A-C125-4288-96D1-470053AFA9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557000"/>
          <a:ext cx="1933575" cy="1428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66675</xdr:colOff>
      <xdr:row>52</xdr:row>
      <xdr:rowOff>28575</xdr:rowOff>
    </xdr:from>
    <xdr:ext cx="2031997" cy="1200336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8425" y="11582400"/>
          <a:ext cx="2031997" cy="120033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3514726" cy="904875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6868775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63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C6801228-5256-48BA-B681-8D77FEBCAB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63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57525" y="12192000"/>
          <a:ext cx="2019299" cy="11517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80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7907000"/>
          <a:ext cx="3514726" cy="9048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54</xdr:row>
      <xdr:rowOff>0</xdr:rowOff>
    </xdr:from>
    <xdr:ext cx="2266950" cy="1298575"/>
    <xdr:pic>
      <xdr:nvPicPr>
        <xdr:cNvPr id="2" name="LOGO_MODERATE">
          <a:extLst>
            <a:ext uri="{FF2B5EF4-FFF2-40B4-BE49-F238E27FC236}">
              <a16:creationId xmlns:a16="http://schemas.microsoft.com/office/drawing/2014/main" id="{E76FD3D5-9637-4B16-8D15-D81ED82008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"/>
          <a:ext cx="2266950" cy="12985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19050</xdr:colOff>
      <xdr:row>53</xdr:row>
      <xdr:rowOff>95250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6575" y="1038225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71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6811625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>
      <selection activeCell="B21" sqref="B21"/>
    </sheetView>
  </sheetViews>
  <sheetFormatPr defaultRowHeight="15" x14ac:dyDescent="0.25"/>
  <cols>
    <col min="1" max="1" width="38.5703125" customWidth="1"/>
    <col min="2" max="2" width="24.5703125" style="3" customWidth="1"/>
    <col min="3" max="3" width="14.85546875" style="4" customWidth="1"/>
    <col min="4" max="4" width="19.140625" customWidth="1"/>
    <col min="5" max="5" width="27.85546875" customWidth="1"/>
    <col min="6" max="6" width="72" bestFit="1" customWidth="1"/>
    <col min="7" max="7" width="13.85546875" style="4" bestFit="1" customWidth="1"/>
    <col min="8" max="8" width="7.7109375" bestFit="1" customWidth="1"/>
    <col min="9" max="9" width="7.5703125" bestFit="1" customWidth="1"/>
  </cols>
  <sheetData>
    <row r="1" spans="1:7" x14ac:dyDescent="0.25">
      <c r="A1" s="1" t="s">
        <v>7</v>
      </c>
      <c r="B1"/>
      <c r="C1"/>
      <c r="G1"/>
    </row>
    <row r="2" spans="1:7" x14ac:dyDescent="0.25">
      <c r="A2" s="1" t="s">
        <v>8</v>
      </c>
      <c r="B2"/>
      <c r="C2"/>
      <c r="G2"/>
    </row>
    <row r="3" spans="1:7" x14ac:dyDescent="0.25">
      <c r="B3"/>
      <c r="C3"/>
      <c r="G3"/>
    </row>
    <row r="4" spans="1:7" ht="30" x14ac:dyDescent="0.25">
      <c r="A4" s="23" t="s">
        <v>0</v>
      </c>
      <c r="B4" s="24" t="s">
        <v>6</v>
      </c>
      <c r="C4" s="23" t="s">
        <v>1</v>
      </c>
      <c r="D4" s="23" t="s">
        <v>2</v>
      </c>
      <c r="F4" s="2" t="s">
        <v>3</v>
      </c>
      <c r="G4" s="2" t="s">
        <v>1</v>
      </c>
    </row>
    <row r="5" spans="1:7" x14ac:dyDescent="0.25">
      <c r="A5" s="9"/>
      <c r="B5" s="25"/>
      <c r="C5" s="10"/>
      <c r="D5" s="9"/>
      <c r="F5" s="9" t="s">
        <v>15</v>
      </c>
      <c r="G5" s="10">
        <v>0.96540000000000004</v>
      </c>
    </row>
    <row r="6" spans="1:7" x14ac:dyDescent="0.25">
      <c r="A6" s="26" t="s">
        <v>15</v>
      </c>
      <c r="B6" s="25"/>
      <c r="C6" s="10"/>
      <c r="D6" s="9"/>
      <c r="F6" s="9" t="s">
        <v>54</v>
      </c>
      <c r="G6" s="10">
        <v>1.9272463356999999E-2</v>
      </c>
    </row>
    <row r="7" spans="1:7" x14ac:dyDescent="0.25">
      <c r="A7" s="9"/>
      <c r="B7" s="25"/>
      <c r="C7" s="10"/>
      <c r="D7" s="9"/>
      <c r="F7" s="9" t="s">
        <v>55</v>
      </c>
      <c r="G7" s="10">
        <v>1.5327536643E-2</v>
      </c>
    </row>
    <row r="8" spans="1:7" x14ac:dyDescent="0.25">
      <c r="A8" s="9" t="s">
        <v>16</v>
      </c>
      <c r="B8" s="25">
        <v>32446.602500000001</v>
      </c>
      <c r="C8" s="10">
        <v>0.20910000000000001</v>
      </c>
      <c r="D8" s="9" t="s">
        <v>17</v>
      </c>
      <c r="F8" s="11" t="s">
        <v>56</v>
      </c>
      <c r="G8" s="12">
        <v>1</v>
      </c>
    </row>
    <row r="9" spans="1:7" x14ac:dyDescent="0.25">
      <c r="A9" s="9" t="s">
        <v>18</v>
      </c>
      <c r="B9" s="25">
        <v>22745.564999999999</v>
      </c>
      <c r="C9" s="10">
        <v>0.14660000000000001</v>
      </c>
      <c r="D9" s="9" t="s">
        <v>17</v>
      </c>
    </row>
    <row r="10" spans="1:7" x14ac:dyDescent="0.25">
      <c r="A10" s="9" t="s">
        <v>19</v>
      </c>
      <c r="B10" s="25">
        <v>22023.884600000001</v>
      </c>
      <c r="C10" s="10">
        <v>0.1419</v>
      </c>
      <c r="D10" s="9" t="s">
        <v>17</v>
      </c>
    </row>
    <row r="11" spans="1:7" x14ac:dyDescent="0.25">
      <c r="A11" s="9" t="s">
        <v>20</v>
      </c>
      <c r="B11" s="25">
        <v>10091.66</v>
      </c>
      <c r="C11" s="10">
        <v>6.5000000000000002E-2</v>
      </c>
      <c r="D11" s="9" t="s">
        <v>17</v>
      </c>
      <c r="F11" s="14" t="s">
        <v>57</v>
      </c>
      <c r="G11" s="15" t="s">
        <v>1</v>
      </c>
    </row>
    <row r="12" spans="1:7" x14ac:dyDescent="0.25">
      <c r="A12" s="9" t="s">
        <v>21</v>
      </c>
      <c r="B12" s="25">
        <v>9560.6190000000006</v>
      </c>
      <c r="C12" s="10">
        <v>6.1600000000000002E-2</v>
      </c>
      <c r="D12" s="9" t="s">
        <v>17</v>
      </c>
      <c r="F12" s="9" t="s">
        <v>17</v>
      </c>
      <c r="G12" s="10">
        <v>0.96540000000000004</v>
      </c>
    </row>
    <row r="13" spans="1:7" x14ac:dyDescent="0.25">
      <c r="A13" s="9" t="s">
        <v>22</v>
      </c>
      <c r="B13" s="25">
        <v>8794.1934999999994</v>
      </c>
      <c r="C13" s="10">
        <v>5.67E-2</v>
      </c>
      <c r="D13" s="9" t="s">
        <v>17</v>
      </c>
      <c r="F13" s="9" t="s">
        <v>58</v>
      </c>
      <c r="G13" s="10">
        <v>1.5327536643E-2</v>
      </c>
    </row>
    <row r="14" spans="1:7" x14ac:dyDescent="0.25">
      <c r="A14" s="9" t="s">
        <v>23</v>
      </c>
      <c r="B14" s="25">
        <v>7457.9549999999999</v>
      </c>
      <c r="C14" s="10">
        <v>4.8099999999999997E-2</v>
      </c>
      <c r="D14" s="9" t="s">
        <v>17</v>
      </c>
      <c r="F14" s="9" t="s">
        <v>54</v>
      </c>
      <c r="G14" s="10">
        <v>1.9272463356999999E-2</v>
      </c>
    </row>
    <row r="15" spans="1:7" x14ac:dyDescent="0.25">
      <c r="A15" s="9" t="s">
        <v>24</v>
      </c>
      <c r="B15" s="25">
        <v>4972.3249999999998</v>
      </c>
      <c r="C15" s="10">
        <v>3.2000000000000001E-2</v>
      </c>
      <c r="D15" s="9" t="s">
        <v>17</v>
      </c>
    </row>
    <row r="16" spans="1:7" x14ac:dyDescent="0.25">
      <c r="A16" s="9" t="s">
        <v>25</v>
      </c>
      <c r="B16" s="25">
        <v>3482.2375000000002</v>
      </c>
      <c r="C16" s="10">
        <v>2.24E-2</v>
      </c>
      <c r="D16" s="9" t="s">
        <v>17</v>
      </c>
    </row>
    <row r="17" spans="1:9" x14ac:dyDescent="0.25">
      <c r="A17" s="9" t="s">
        <v>26</v>
      </c>
      <c r="B17" s="25">
        <v>3236.462</v>
      </c>
      <c r="C17" s="10">
        <v>2.0899999999999998E-2</v>
      </c>
      <c r="D17" s="9" t="s">
        <v>17</v>
      </c>
      <c r="F17" s="14" t="s">
        <v>61</v>
      </c>
      <c r="G17" s="15" t="s">
        <v>60</v>
      </c>
    </row>
    <row r="18" spans="1:9" x14ac:dyDescent="0.25">
      <c r="A18" s="9" t="s">
        <v>27</v>
      </c>
      <c r="B18" s="25">
        <v>3119.4185000000002</v>
      </c>
      <c r="C18" s="10">
        <v>2.01E-2</v>
      </c>
      <c r="D18" s="9" t="s">
        <v>17</v>
      </c>
      <c r="E18" s="13">
        <v>149962</v>
      </c>
      <c r="F18" s="9" t="s">
        <v>62</v>
      </c>
      <c r="G18" s="16">
        <v>9.9471000000000007</v>
      </c>
    </row>
    <row r="19" spans="1:9" x14ac:dyDescent="0.25">
      <c r="A19" s="9" t="s">
        <v>28</v>
      </c>
      <c r="B19" s="25">
        <v>2654.7175000000002</v>
      </c>
      <c r="C19" s="10">
        <v>1.7100000000000001E-2</v>
      </c>
      <c r="D19" s="9" t="s">
        <v>17</v>
      </c>
      <c r="E19" s="13">
        <v>149963</v>
      </c>
      <c r="F19" s="9" t="s">
        <v>63</v>
      </c>
      <c r="G19" s="16">
        <v>9.9454999999999991</v>
      </c>
    </row>
    <row r="20" spans="1:9" x14ac:dyDescent="0.25">
      <c r="A20" s="9" t="s">
        <v>29</v>
      </c>
      <c r="B20" s="25">
        <v>2590.5700000000002</v>
      </c>
      <c r="C20" s="10">
        <v>1.67E-2</v>
      </c>
      <c r="D20" s="9" t="s">
        <v>17</v>
      </c>
      <c r="E20" s="13">
        <v>149964</v>
      </c>
      <c r="F20" s="9" t="s">
        <v>64</v>
      </c>
      <c r="G20" s="16">
        <v>9.9454999999999991</v>
      </c>
    </row>
    <row r="21" spans="1:9" x14ac:dyDescent="0.25">
      <c r="A21" s="9" t="s">
        <v>30</v>
      </c>
      <c r="B21" s="25">
        <v>2575.1174999999998</v>
      </c>
      <c r="C21" s="10">
        <v>1.66E-2</v>
      </c>
      <c r="D21" s="9" t="s">
        <v>17</v>
      </c>
      <c r="E21" s="13">
        <v>149966</v>
      </c>
      <c r="F21" s="9" t="s">
        <v>65</v>
      </c>
      <c r="G21" s="16">
        <v>9.9471000000000007</v>
      </c>
    </row>
    <row r="22" spans="1:9" x14ac:dyDescent="0.25">
      <c r="A22" s="9" t="s">
        <v>31</v>
      </c>
      <c r="B22" s="25">
        <v>2560.8625000000002</v>
      </c>
      <c r="C22" s="10">
        <v>1.6500000000000001E-2</v>
      </c>
      <c r="D22" s="9" t="s">
        <v>17</v>
      </c>
    </row>
    <row r="23" spans="1:9" x14ac:dyDescent="0.25">
      <c r="A23" s="9" t="s">
        <v>32</v>
      </c>
      <c r="B23" s="25">
        <v>2215.4432999999999</v>
      </c>
      <c r="C23" s="10">
        <v>1.43E-2</v>
      </c>
      <c r="D23" s="9" t="s">
        <v>17</v>
      </c>
    </row>
    <row r="24" spans="1:9" ht="60" x14ac:dyDescent="0.25">
      <c r="A24" s="9" t="s">
        <v>33</v>
      </c>
      <c r="B24" s="25">
        <v>1581.681</v>
      </c>
      <c r="C24" s="10">
        <v>1.0200000000000001E-2</v>
      </c>
      <c r="D24" s="9" t="s">
        <v>17</v>
      </c>
      <c r="F24" s="17" t="s">
        <v>66</v>
      </c>
      <c r="G24" s="18" t="s">
        <v>67</v>
      </c>
      <c r="H24" s="19" t="s">
        <v>68</v>
      </c>
      <c r="I24" s="19" t="s">
        <v>69</v>
      </c>
    </row>
    <row r="25" spans="1:9" x14ac:dyDescent="0.25">
      <c r="A25" s="9" t="s">
        <v>34</v>
      </c>
      <c r="B25" s="25">
        <v>1352.0773799999999</v>
      </c>
      <c r="C25" s="10">
        <v>8.6999999999999994E-3</v>
      </c>
      <c r="D25" s="9" t="s">
        <v>17</v>
      </c>
      <c r="F25" s="9" t="s">
        <v>70</v>
      </c>
      <c r="G25" s="10">
        <v>4.1999999999999997E-3</v>
      </c>
      <c r="H25" s="20">
        <v>4.0000000000000001E-3</v>
      </c>
      <c r="I25" s="20">
        <v>2.0000000000000001E-4</v>
      </c>
    </row>
    <row r="26" spans="1:9" x14ac:dyDescent="0.25">
      <c r="A26" s="9" t="s">
        <v>35</v>
      </c>
      <c r="B26" s="25">
        <v>1164.81456</v>
      </c>
      <c r="C26" s="10">
        <v>7.4999999999999997E-3</v>
      </c>
      <c r="D26" s="9" t="s">
        <v>17</v>
      </c>
      <c r="F26" s="9" t="s">
        <v>71</v>
      </c>
      <c r="G26" s="10">
        <v>2.2000000000000001E-3</v>
      </c>
      <c r="H26" s="20">
        <v>2E-3</v>
      </c>
      <c r="I26" s="20">
        <v>2.0000000000000001E-4</v>
      </c>
    </row>
    <row r="27" spans="1:9" x14ac:dyDescent="0.25">
      <c r="A27" s="9" t="s">
        <v>36</v>
      </c>
      <c r="B27" s="25">
        <v>1062.3489999999999</v>
      </c>
      <c r="C27" s="10">
        <v>6.7999999999999996E-3</v>
      </c>
      <c r="D27" s="9" t="s">
        <v>17</v>
      </c>
    </row>
    <row r="28" spans="1:9" x14ac:dyDescent="0.25">
      <c r="A28" s="9" t="s">
        <v>37</v>
      </c>
      <c r="B28" s="25">
        <v>1047.4059999999999</v>
      </c>
      <c r="C28" s="10">
        <v>6.7000000000000002E-3</v>
      </c>
      <c r="D28" s="9" t="s">
        <v>17</v>
      </c>
    </row>
    <row r="29" spans="1:9" ht="60" x14ac:dyDescent="0.25">
      <c r="A29" s="9" t="s">
        <v>38</v>
      </c>
      <c r="B29" s="25">
        <v>1016.563</v>
      </c>
      <c r="C29" s="10">
        <v>6.6E-3</v>
      </c>
      <c r="D29" s="9" t="s">
        <v>17</v>
      </c>
      <c r="F29" s="17" t="s">
        <v>206</v>
      </c>
      <c r="G29" s="18" t="s">
        <v>207</v>
      </c>
      <c r="H29" s="19" t="s">
        <v>208</v>
      </c>
      <c r="I29" s="19" t="s">
        <v>209</v>
      </c>
    </row>
    <row r="30" spans="1:9" x14ac:dyDescent="0.25">
      <c r="A30" s="9" t="s">
        <v>39</v>
      </c>
      <c r="B30" s="25">
        <v>754.57156680000003</v>
      </c>
      <c r="C30" s="10">
        <v>4.8999999999999998E-3</v>
      </c>
      <c r="D30" s="9" t="s">
        <v>17</v>
      </c>
      <c r="F30" s="21">
        <v>65.547060068342986</v>
      </c>
      <c r="G30" s="22">
        <v>6.9999027981473894E-2</v>
      </c>
      <c r="H30" s="21">
        <v>51.931626049988509</v>
      </c>
      <c r="I30" s="21">
        <v>53.74723906935175</v>
      </c>
    </row>
    <row r="31" spans="1:9" x14ac:dyDescent="0.25">
      <c r="A31" s="9" t="s">
        <v>40</v>
      </c>
      <c r="B31" s="25">
        <v>695.93304000000001</v>
      </c>
      <c r="C31" s="10">
        <v>4.4999999999999997E-3</v>
      </c>
      <c r="D31" s="9" t="s">
        <v>17</v>
      </c>
    </row>
    <row r="32" spans="1:9" x14ac:dyDescent="0.25">
      <c r="A32" s="9" t="s">
        <v>41</v>
      </c>
      <c r="B32" s="25">
        <v>526.75049999999999</v>
      </c>
      <c r="C32" s="10">
        <v>3.3999999999999998E-3</v>
      </c>
      <c r="D32" s="9" t="s">
        <v>17</v>
      </c>
    </row>
    <row r="33" spans="1:4" x14ac:dyDescent="0.25">
      <c r="A33" s="9" t="s">
        <v>42</v>
      </c>
      <c r="B33" s="25">
        <v>71.707859999999997</v>
      </c>
      <c r="C33" s="10">
        <v>5.0000000000000001E-4</v>
      </c>
      <c r="D33" s="9" t="s">
        <v>17</v>
      </c>
    </row>
    <row r="34" spans="1:4" x14ac:dyDescent="0.25">
      <c r="A34" s="11"/>
      <c r="B34" s="27">
        <v>149801.4873068</v>
      </c>
      <c r="C34" s="12">
        <v>0.96540000000000004</v>
      </c>
      <c r="D34" s="9"/>
    </row>
    <row r="35" spans="1:4" x14ac:dyDescent="0.25">
      <c r="A35" s="9"/>
      <c r="B35" s="25"/>
      <c r="C35" s="10"/>
      <c r="D35" s="9"/>
    </row>
    <row r="36" spans="1:4" x14ac:dyDescent="0.25">
      <c r="A36" s="26" t="s">
        <v>43</v>
      </c>
      <c r="B36" s="25"/>
      <c r="C36" s="10"/>
      <c r="D36" s="9"/>
    </row>
    <row r="37" spans="1:4" x14ac:dyDescent="0.25">
      <c r="A37" s="9"/>
      <c r="B37" s="25"/>
      <c r="C37" s="10"/>
      <c r="D37" s="9"/>
    </row>
    <row r="38" spans="1:4" x14ac:dyDescent="0.25">
      <c r="A38" s="28" t="s">
        <v>44</v>
      </c>
      <c r="B38" s="27">
        <v>761.73867250000001</v>
      </c>
      <c r="C38" s="12">
        <v>4.9090000000000002E-3</v>
      </c>
      <c r="D38" s="11"/>
    </row>
    <row r="39" spans="1:4" x14ac:dyDescent="0.25">
      <c r="A39" s="9"/>
      <c r="B39" s="25"/>
      <c r="C39" s="10"/>
      <c r="D39" s="9"/>
    </row>
    <row r="40" spans="1:4" x14ac:dyDescent="0.25">
      <c r="A40" s="28" t="s">
        <v>45</v>
      </c>
      <c r="B40" s="27">
        <v>1616.7360014999999</v>
      </c>
      <c r="C40" s="12">
        <v>1.0418999999999999E-2</v>
      </c>
      <c r="D40" s="11"/>
    </row>
    <row r="41" spans="1:4" x14ac:dyDescent="0.25">
      <c r="A41" s="9"/>
      <c r="B41" s="25"/>
      <c r="C41" s="10"/>
      <c r="D41" s="9"/>
    </row>
    <row r="42" spans="1:4" x14ac:dyDescent="0.25">
      <c r="A42" s="29" t="s">
        <v>46</v>
      </c>
      <c r="B42" s="30">
        <v>2996.6152679000002</v>
      </c>
      <c r="C42" s="31">
        <v>1.9272463356999999E-2</v>
      </c>
      <c r="D42" s="9"/>
    </row>
    <row r="43" spans="1:4" x14ac:dyDescent="0.25">
      <c r="A43" s="29" t="s">
        <v>47</v>
      </c>
      <c r="B43" s="30">
        <v>155176.57724869999</v>
      </c>
      <c r="C43" s="31">
        <v>1</v>
      </c>
      <c r="D43" s="9"/>
    </row>
    <row r="44" spans="1:4" x14ac:dyDescent="0.25">
      <c r="A44" s="1"/>
      <c r="B44" s="7"/>
      <c r="C44" s="8"/>
    </row>
    <row r="45" spans="1:4" x14ac:dyDescent="0.25">
      <c r="A45" s="1" t="s">
        <v>48</v>
      </c>
      <c r="B45" s="7">
        <v>157253.63046053334</v>
      </c>
      <c r="C45" s="8"/>
    </row>
    <row r="47" spans="1:4" x14ac:dyDescent="0.25">
      <c r="A47" s="1" t="s">
        <v>49</v>
      </c>
    </row>
    <row r="49" spans="1:4" x14ac:dyDescent="0.25">
      <c r="A49" s="1" t="s">
        <v>59</v>
      </c>
    </row>
    <row r="51" spans="1:4" ht="39.950000000000003" customHeight="1" x14ac:dyDescent="0.25">
      <c r="A51" s="40" t="s">
        <v>50</v>
      </c>
      <c r="B51" s="40"/>
      <c r="C51" s="40"/>
      <c r="D51" s="40"/>
    </row>
    <row r="54" spans="1:4" x14ac:dyDescent="0.25">
      <c r="A54" t="s">
        <v>51</v>
      </c>
    </row>
    <row r="55" spans="1:4" x14ac:dyDescent="0.25">
      <c r="A55" t="s">
        <v>52</v>
      </c>
    </row>
    <row r="56" spans="1:4" x14ac:dyDescent="0.25">
      <c r="A56" t="s">
        <v>53</v>
      </c>
    </row>
    <row r="67" spans="1:3" x14ac:dyDescent="0.25">
      <c r="A67" s="5" t="s">
        <v>4</v>
      </c>
    </row>
    <row r="68" spans="1:3" x14ac:dyDescent="0.25">
      <c r="A68" s="5"/>
    </row>
    <row r="69" spans="1:3" ht="18.75" x14ac:dyDescent="0.3">
      <c r="A69" s="6" t="s">
        <v>5</v>
      </c>
    </row>
    <row r="72" spans="1:3" ht="172.5" customHeight="1" x14ac:dyDescent="0.25">
      <c r="A72" s="41" t="s">
        <v>210</v>
      </c>
      <c r="B72" s="41"/>
      <c r="C72" s="41"/>
    </row>
  </sheetData>
  <mergeCells count="2">
    <mergeCell ref="A51:D51"/>
    <mergeCell ref="A72:C72"/>
  </mergeCells>
  <pageMargins left="0.7" right="0.7" top="0.75" bottom="0.75" header="0.3" footer="0.3"/>
  <pageSetup orientation="portrait" r:id="rId1"/>
  <headerFooter>
    <oddFooter>&amp;C&amp;1#&amp;"Calibri"&amp;10&amp;K000000PUBLIC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E7" sqref="E7"/>
    </sheetView>
  </sheetViews>
  <sheetFormatPr defaultRowHeight="15" x14ac:dyDescent="0.25"/>
  <cols>
    <col min="1" max="1" width="38.5703125" customWidth="1"/>
    <col min="2" max="2" width="24.5703125" style="3" customWidth="1"/>
    <col min="3" max="3" width="14.85546875" style="4" customWidth="1"/>
    <col min="4" max="4" width="19.140625" customWidth="1"/>
    <col min="5" max="5" width="27.85546875" customWidth="1"/>
    <col min="6" max="6" width="57.42578125" bestFit="1" customWidth="1"/>
    <col min="7" max="7" width="13.85546875" style="4" bestFit="1" customWidth="1"/>
    <col min="8" max="8" width="7.7109375" bestFit="1" customWidth="1"/>
    <col min="9" max="9" width="7.5703125" bestFit="1" customWidth="1"/>
  </cols>
  <sheetData>
    <row r="1" spans="1:7" x14ac:dyDescent="0.25">
      <c r="A1" s="1" t="s">
        <v>9</v>
      </c>
      <c r="B1"/>
      <c r="C1"/>
      <c r="G1"/>
    </row>
    <row r="2" spans="1:7" x14ac:dyDescent="0.25">
      <c r="A2" s="1" t="s">
        <v>8</v>
      </c>
      <c r="B2"/>
      <c r="C2"/>
      <c r="G2"/>
    </row>
    <row r="3" spans="1:7" x14ac:dyDescent="0.25">
      <c r="B3"/>
      <c r="C3"/>
      <c r="G3"/>
    </row>
    <row r="4" spans="1:7" ht="30" x14ac:dyDescent="0.25">
      <c r="A4" s="23" t="s">
        <v>0</v>
      </c>
      <c r="B4" s="24" t="s">
        <v>6</v>
      </c>
      <c r="C4" s="23" t="s">
        <v>1</v>
      </c>
      <c r="D4" s="23" t="s">
        <v>2</v>
      </c>
      <c r="F4" s="2" t="s">
        <v>3</v>
      </c>
      <c r="G4" s="2" t="s">
        <v>1</v>
      </c>
    </row>
    <row r="5" spans="1:7" x14ac:dyDescent="0.25">
      <c r="A5" s="9"/>
      <c r="B5" s="25"/>
      <c r="C5" s="10"/>
      <c r="D5" s="9"/>
      <c r="F5" s="9" t="s">
        <v>72</v>
      </c>
      <c r="G5" s="10">
        <v>0.82250000000000001</v>
      </c>
    </row>
    <row r="6" spans="1:7" x14ac:dyDescent="0.25">
      <c r="A6" s="26" t="s">
        <v>72</v>
      </c>
      <c r="B6" s="25"/>
      <c r="C6" s="10"/>
      <c r="D6" s="9"/>
      <c r="F6" s="9" t="s">
        <v>15</v>
      </c>
      <c r="G6" s="10">
        <v>9.4200000000000006E-2</v>
      </c>
    </row>
    <row r="7" spans="1:7" x14ac:dyDescent="0.25">
      <c r="A7" s="9"/>
      <c r="B7" s="25"/>
      <c r="C7" s="10"/>
      <c r="D7" s="9"/>
      <c r="F7" s="9" t="s">
        <v>55</v>
      </c>
      <c r="G7" s="10">
        <v>6.9209401382000005E-2</v>
      </c>
    </row>
    <row r="8" spans="1:7" x14ac:dyDescent="0.25">
      <c r="A8" s="28" t="s">
        <v>73</v>
      </c>
      <c r="B8" s="25"/>
      <c r="C8" s="10"/>
      <c r="D8" s="9"/>
      <c r="F8" s="9" t="s">
        <v>54</v>
      </c>
      <c r="G8" s="10">
        <v>1.4090598617999999E-2</v>
      </c>
    </row>
    <row r="9" spans="1:7" x14ac:dyDescent="0.25">
      <c r="A9" s="9"/>
      <c r="B9" s="25"/>
      <c r="C9" s="10"/>
      <c r="D9" s="9"/>
      <c r="F9" s="11" t="s">
        <v>56</v>
      </c>
      <c r="G9" s="12">
        <v>1</v>
      </c>
    </row>
    <row r="10" spans="1:7" x14ac:dyDescent="0.25">
      <c r="A10" s="9" t="s">
        <v>74</v>
      </c>
      <c r="B10" s="25">
        <v>2484.6875</v>
      </c>
      <c r="C10" s="10">
        <v>0.1193</v>
      </c>
      <c r="D10" s="9" t="s">
        <v>75</v>
      </c>
    </row>
    <row r="11" spans="1:7" x14ac:dyDescent="0.25">
      <c r="A11" s="9" t="s">
        <v>76</v>
      </c>
      <c r="B11" s="25">
        <v>2082.7040000000002</v>
      </c>
      <c r="C11" s="10">
        <v>0.1</v>
      </c>
      <c r="D11" s="9" t="s">
        <v>75</v>
      </c>
    </row>
    <row r="12" spans="1:7" x14ac:dyDescent="0.25">
      <c r="A12" s="9" t="s">
        <v>77</v>
      </c>
      <c r="B12" s="25">
        <v>2018.1659999999999</v>
      </c>
      <c r="C12" s="10">
        <v>9.69E-2</v>
      </c>
      <c r="D12" s="9" t="s">
        <v>75</v>
      </c>
      <c r="F12" s="14" t="s">
        <v>57</v>
      </c>
      <c r="G12" s="15" t="s">
        <v>1</v>
      </c>
    </row>
    <row r="13" spans="1:7" x14ac:dyDescent="0.25">
      <c r="A13" s="9" t="s">
        <v>78</v>
      </c>
      <c r="B13" s="25">
        <v>2009.92</v>
      </c>
      <c r="C13" s="10">
        <v>9.6500000000000002E-2</v>
      </c>
      <c r="D13" s="9" t="s">
        <v>79</v>
      </c>
      <c r="F13" s="9" t="s">
        <v>17</v>
      </c>
      <c r="G13" s="10">
        <v>9.4200000000000006E-2</v>
      </c>
    </row>
    <row r="14" spans="1:7" x14ac:dyDescent="0.25">
      <c r="A14" s="9" t="s">
        <v>80</v>
      </c>
      <c r="B14" s="25">
        <v>1977.076</v>
      </c>
      <c r="C14" s="10">
        <v>9.4899999999999998E-2</v>
      </c>
      <c r="D14" s="9" t="s">
        <v>79</v>
      </c>
      <c r="F14" s="9" t="s">
        <v>90</v>
      </c>
      <c r="G14" s="10">
        <v>0.82250000000000001</v>
      </c>
    </row>
    <row r="15" spans="1:7" x14ac:dyDescent="0.25">
      <c r="A15" s="9" t="s">
        <v>81</v>
      </c>
      <c r="B15" s="25">
        <v>1540.1865</v>
      </c>
      <c r="C15" s="10">
        <v>7.3899999999999993E-2</v>
      </c>
      <c r="D15" s="9" t="s">
        <v>75</v>
      </c>
      <c r="F15" s="9" t="s">
        <v>58</v>
      </c>
      <c r="G15" s="10">
        <v>6.9209401382000005E-2</v>
      </c>
    </row>
    <row r="16" spans="1:7" x14ac:dyDescent="0.25">
      <c r="A16" s="9" t="s">
        <v>82</v>
      </c>
      <c r="B16" s="25">
        <v>1518.6614999999999</v>
      </c>
      <c r="C16" s="10">
        <v>7.2900000000000006E-2</v>
      </c>
      <c r="D16" s="9" t="s">
        <v>75</v>
      </c>
      <c r="F16" s="9" t="s">
        <v>54</v>
      </c>
      <c r="G16" s="10">
        <v>1.4090598617999999E-2</v>
      </c>
    </row>
    <row r="17" spans="1:9" x14ac:dyDescent="0.25">
      <c r="A17" s="9" t="s">
        <v>83</v>
      </c>
      <c r="B17" s="25">
        <v>1477.6590000000001</v>
      </c>
      <c r="C17" s="10">
        <v>7.0900000000000005E-2</v>
      </c>
      <c r="D17" s="9" t="s">
        <v>75</v>
      </c>
    </row>
    <row r="18" spans="1:9" x14ac:dyDescent="0.25">
      <c r="A18" s="9" t="s">
        <v>84</v>
      </c>
      <c r="B18" s="25">
        <v>1030.8230000000001</v>
      </c>
      <c r="C18" s="10">
        <v>4.9500000000000002E-2</v>
      </c>
      <c r="D18" s="9" t="s">
        <v>75</v>
      </c>
    </row>
    <row r="19" spans="1:9" x14ac:dyDescent="0.25">
      <c r="A19" s="9" t="s">
        <v>85</v>
      </c>
      <c r="B19" s="25">
        <v>994.12</v>
      </c>
      <c r="C19" s="10">
        <v>4.7699999999999999E-2</v>
      </c>
      <c r="D19" s="9" t="s">
        <v>75</v>
      </c>
      <c r="F19" s="14" t="s">
        <v>61</v>
      </c>
      <c r="G19" s="15" t="s">
        <v>60</v>
      </c>
    </row>
    <row r="20" spans="1:9" x14ac:dyDescent="0.25">
      <c r="A20" s="11"/>
      <c r="B20" s="27">
        <v>17134.003499999999</v>
      </c>
      <c r="C20" s="12">
        <v>0.82250000000000001</v>
      </c>
      <c r="D20" s="9"/>
      <c r="E20" s="13">
        <v>148492</v>
      </c>
      <c r="F20" s="9" t="s">
        <v>91</v>
      </c>
      <c r="G20" s="16">
        <v>10.644500000000001</v>
      </c>
    </row>
    <row r="21" spans="1:9" x14ac:dyDescent="0.25">
      <c r="A21" s="9"/>
      <c r="B21" s="25"/>
      <c r="C21" s="10"/>
      <c r="D21" s="9"/>
      <c r="E21" s="13">
        <v>148493</v>
      </c>
      <c r="F21" s="9" t="s">
        <v>92</v>
      </c>
      <c r="G21" s="16">
        <v>10.216799999999999</v>
      </c>
    </row>
    <row r="22" spans="1:9" x14ac:dyDescent="0.25">
      <c r="A22" s="26" t="s">
        <v>15</v>
      </c>
      <c r="B22" s="25"/>
      <c r="C22" s="10"/>
      <c r="D22" s="9"/>
      <c r="E22" s="13">
        <v>148494</v>
      </c>
      <c r="F22" s="9" t="s">
        <v>93</v>
      </c>
      <c r="G22" s="16">
        <v>10.0817</v>
      </c>
    </row>
    <row r="23" spans="1:9" x14ac:dyDescent="0.25">
      <c r="A23" s="9"/>
      <c r="B23" s="25"/>
      <c r="C23" s="10"/>
      <c r="D23" s="9"/>
      <c r="E23" s="13">
        <v>148495</v>
      </c>
      <c r="F23" s="9" t="s">
        <v>94</v>
      </c>
      <c r="G23" s="16">
        <v>10.0692</v>
      </c>
    </row>
    <row r="24" spans="1:9" x14ac:dyDescent="0.25">
      <c r="A24" s="9" t="s">
        <v>86</v>
      </c>
      <c r="B24" s="25">
        <v>1442.9204999999999</v>
      </c>
      <c r="C24" s="10">
        <v>6.93E-2</v>
      </c>
      <c r="D24" s="9" t="s">
        <v>17</v>
      </c>
      <c r="E24" s="13">
        <v>148496</v>
      </c>
      <c r="F24" s="9" t="s">
        <v>95</v>
      </c>
      <c r="G24" s="16">
        <v>10.574299999999999</v>
      </c>
    </row>
    <row r="25" spans="1:9" x14ac:dyDescent="0.25">
      <c r="A25" s="9" t="s">
        <v>87</v>
      </c>
      <c r="B25" s="25">
        <v>519.46500000000003</v>
      </c>
      <c r="C25" s="10">
        <v>2.4899999999999999E-2</v>
      </c>
      <c r="D25" s="9" t="s">
        <v>17</v>
      </c>
      <c r="E25" s="13">
        <v>148497</v>
      </c>
      <c r="F25" s="9" t="s">
        <v>96</v>
      </c>
      <c r="G25" s="16">
        <v>9.9990000000000006</v>
      </c>
    </row>
    <row r="26" spans="1:9" x14ac:dyDescent="0.25">
      <c r="A26" s="11"/>
      <c r="B26" s="27">
        <v>1962.3855000000001</v>
      </c>
      <c r="C26" s="12">
        <v>9.4200000000000006E-2</v>
      </c>
      <c r="D26" s="9"/>
      <c r="E26" s="13">
        <v>148498</v>
      </c>
      <c r="F26" s="9" t="s">
        <v>97</v>
      </c>
      <c r="G26" s="16">
        <v>10.039099999999999</v>
      </c>
    </row>
    <row r="27" spans="1:9" x14ac:dyDescent="0.25">
      <c r="A27" s="9"/>
      <c r="B27" s="25"/>
      <c r="C27" s="10"/>
      <c r="D27" s="9"/>
      <c r="E27" s="13">
        <v>148499</v>
      </c>
      <c r="F27" s="9" t="s">
        <v>98</v>
      </c>
      <c r="G27" s="16">
        <v>10.032500000000001</v>
      </c>
    </row>
    <row r="28" spans="1:9" x14ac:dyDescent="0.25">
      <c r="A28" s="26" t="s">
        <v>43</v>
      </c>
      <c r="B28" s="25"/>
      <c r="C28" s="10"/>
      <c r="D28" s="9"/>
    </row>
    <row r="29" spans="1:9" x14ac:dyDescent="0.25">
      <c r="A29" s="9"/>
      <c r="B29" s="25"/>
      <c r="C29" s="10"/>
      <c r="D29" s="9"/>
    </row>
    <row r="30" spans="1:9" ht="60" x14ac:dyDescent="0.25">
      <c r="A30" s="28" t="s">
        <v>44</v>
      </c>
      <c r="B30" s="27">
        <v>461.75467989999999</v>
      </c>
      <c r="C30" s="12">
        <v>2.2165000000000001E-2</v>
      </c>
      <c r="D30" s="11"/>
      <c r="F30" s="17" t="s">
        <v>66</v>
      </c>
      <c r="G30" s="18" t="s">
        <v>67</v>
      </c>
      <c r="H30" s="19" t="s">
        <v>68</v>
      </c>
      <c r="I30" s="19" t="s">
        <v>69</v>
      </c>
    </row>
    <row r="31" spans="1:9" x14ac:dyDescent="0.25">
      <c r="A31" s="9"/>
      <c r="B31" s="25"/>
      <c r="C31" s="10"/>
      <c r="D31" s="9"/>
      <c r="F31" s="9" t="s">
        <v>70</v>
      </c>
      <c r="G31" s="10">
        <v>7.6E-3</v>
      </c>
      <c r="H31" s="20">
        <v>7.1000000000000004E-3</v>
      </c>
      <c r="I31" s="20">
        <v>5.0000000000000001E-4</v>
      </c>
    </row>
    <row r="32" spans="1:9" x14ac:dyDescent="0.25">
      <c r="A32" s="28" t="s">
        <v>45</v>
      </c>
      <c r="B32" s="27">
        <v>980.04151630000001</v>
      </c>
      <c r="C32" s="12">
        <v>4.7044000000000002E-2</v>
      </c>
      <c r="D32" s="11"/>
      <c r="F32" s="9" t="s">
        <v>71</v>
      </c>
      <c r="G32" s="10">
        <v>3.5000000000000001E-3</v>
      </c>
      <c r="H32" s="20">
        <v>3.0999999999999999E-3</v>
      </c>
      <c r="I32" s="20">
        <v>4.0000000000000002E-4</v>
      </c>
    </row>
    <row r="33" spans="1:9" x14ac:dyDescent="0.25">
      <c r="A33" s="9"/>
      <c r="B33" s="25"/>
      <c r="C33" s="10"/>
      <c r="D33" s="9"/>
    </row>
    <row r="34" spans="1:9" x14ac:dyDescent="0.25">
      <c r="A34" s="29" t="s">
        <v>46</v>
      </c>
      <c r="B34" s="30">
        <v>294.18970350000001</v>
      </c>
      <c r="C34" s="31">
        <v>1.4090598617999999E-2</v>
      </c>
      <c r="D34" s="9"/>
    </row>
    <row r="35" spans="1:9" ht="60" x14ac:dyDescent="0.25">
      <c r="A35" s="29" t="s">
        <v>47</v>
      </c>
      <c r="B35" s="30">
        <v>20832.3748997</v>
      </c>
      <c r="C35" s="31">
        <v>1</v>
      </c>
      <c r="D35" s="9"/>
      <c r="F35" s="17" t="s">
        <v>206</v>
      </c>
      <c r="G35" s="18" t="s">
        <v>207</v>
      </c>
      <c r="H35" s="19" t="s">
        <v>208</v>
      </c>
      <c r="I35" s="19" t="s">
        <v>209</v>
      </c>
    </row>
    <row r="36" spans="1:9" x14ac:dyDescent="0.25">
      <c r="A36" s="1"/>
      <c r="B36" s="7"/>
      <c r="C36" s="8"/>
      <c r="F36" s="21">
        <v>22.74711213435554</v>
      </c>
      <c r="G36" s="22">
        <v>5.732230427045109E-2</v>
      </c>
      <c r="H36" s="21">
        <v>20.261080037594393</v>
      </c>
      <c r="I36" s="21">
        <v>21.370081891883775</v>
      </c>
    </row>
    <row r="37" spans="1:9" x14ac:dyDescent="0.25">
      <c r="A37" s="1" t="s">
        <v>48</v>
      </c>
      <c r="B37" s="7">
        <v>20999.944071040001</v>
      </c>
      <c r="C37" s="8"/>
    </row>
    <row r="39" spans="1:9" x14ac:dyDescent="0.25">
      <c r="A39" s="1" t="s">
        <v>49</v>
      </c>
    </row>
    <row r="41" spans="1:9" x14ac:dyDescent="0.25">
      <c r="A41" s="1" t="s">
        <v>59</v>
      </c>
    </row>
    <row r="43" spans="1:9" ht="39.950000000000003" customHeight="1" x14ac:dyDescent="0.25">
      <c r="A43" s="40" t="s">
        <v>50</v>
      </c>
      <c r="B43" s="40"/>
      <c r="C43" s="40"/>
      <c r="D43" s="40"/>
    </row>
    <row r="46" spans="1:9" x14ac:dyDescent="0.25">
      <c r="A46" t="s">
        <v>51</v>
      </c>
    </row>
    <row r="47" spans="1:9" x14ac:dyDescent="0.25">
      <c r="A47" t="s">
        <v>88</v>
      </c>
    </row>
    <row r="48" spans="1:9" x14ac:dyDescent="0.25">
      <c r="A48" t="s">
        <v>89</v>
      </c>
    </row>
    <row r="59" spans="1:3" x14ac:dyDescent="0.25">
      <c r="A59" s="5" t="s">
        <v>4</v>
      </c>
    </row>
    <row r="60" spans="1:3" x14ac:dyDescent="0.25">
      <c r="A60" s="5"/>
    </row>
    <row r="61" spans="1:3" ht="18.75" x14ac:dyDescent="0.3">
      <c r="A61" s="6" t="s">
        <v>5</v>
      </c>
    </row>
    <row r="64" spans="1:3" ht="171" customHeight="1" x14ac:dyDescent="0.25">
      <c r="A64" s="41" t="s">
        <v>210</v>
      </c>
      <c r="B64" s="41"/>
      <c r="C64" s="41"/>
    </row>
  </sheetData>
  <mergeCells count="2">
    <mergeCell ref="A43:D43"/>
    <mergeCell ref="A64:C64"/>
  </mergeCells>
  <pageMargins left="0.7" right="0.7" top="0.75" bottom="0.75" header="0.3" footer="0.3"/>
  <pageSetup orientation="portrait" r:id="rId1"/>
  <headerFooter>
    <oddFooter>&amp;C&amp;1#&amp;"Calibri"&amp;10&amp;K000000PUBLIC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49" workbookViewId="0">
      <selection activeCell="C22" sqref="C22"/>
    </sheetView>
  </sheetViews>
  <sheetFormatPr defaultRowHeight="15" x14ac:dyDescent="0.25"/>
  <cols>
    <col min="1" max="1" width="38.5703125" customWidth="1"/>
    <col min="2" max="2" width="20.5703125" style="3" customWidth="1"/>
    <col min="3" max="3" width="14.85546875" style="4" customWidth="1"/>
    <col min="4" max="4" width="19.140625" customWidth="1"/>
    <col min="5" max="5" width="27.85546875" customWidth="1"/>
    <col min="6" max="6" width="52.140625" bestFit="1" customWidth="1"/>
    <col min="7" max="7" width="13.85546875" style="4" bestFit="1" customWidth="1"/>
    <col min="8" max="8" width="7.7109375" bestFit="1" customWidth="1"/>
    <col min="9" max="9" width="7.5703125" bestFit="1" customWidth="1"/>
  </cols>
  <sheetData>
    <row r="1" spans="1:7" x14ac:dyDescent="0.25">
      <c r="A1" s="1" t="s">
        <v>10</v>
      </c>
      <c r="B1"/>
      <c r="C1"/>
      <c r="G1"/>
    </row>
    <row r="2" spans="1:7" x14ac:dyDescent="0.25">
      <c r="A2" s="1" t="s">
        <v>8</v>
      </c>
      <c r="B2"/>
      <c r="C2"/>
      <c r="G2"/>
    </row>
    <row r="3" spans="1:7" x14ac:dyDescent="0.25">
      <c r="B3"/>
      <c r="C3"/>
      <c r="G3"/>
    </row>
    <row r="4" spans="1:7" ht="30" x14ac:dyDescent="0.25">
      <c r="A4" s="23" t="s">
        <v>0</v>
      </c>
      <c r="B4" s="24" t="s">
        <v>6</v>
      </c>
      <c r="C4" s="23" t="s">
        <v>1</v>
      </c>
      <c r="D4" s="23" t="s">
        <v>2</v>
      </c>
      <c r="F4" s="2" t="s">
        <v>3</v>
      </c>
      <c r="G4" s="2" t="s">
        <v>1</v>
      </c>
    </row>
    <row r="5" spans="1:7" x14ac:dyDescent="0.25">
      <c r="A5" s="9"/>
      <c r="B5" s="25"/>
      <c r="C5" s="10"/>
      <c r="D5" s="9"/>
      <c r="F5" s="9" t="s">
        <v>15</v>
      </c>
      <c r="G5" s="10">
        <v>0.63390000000000002</v>
      </c>
    </row>
    <row r="6" spans="1:7" x14ac:dyDescent="0.25">
      <c r="A6" s="26" t="s">
        <v>72</v>
      </c>
      <c r="B6" s="25"/>
      <c r="C6" s="10"/>
      <c r="D6" s="9"/>
      <c r="F6" s="9" t="s">
        <v>55</v>
      </c>
      <c r="G6" s="10">
        <v>0.26470663728900001</v>
      </c>
    </row>
    <row r="7" spans="1:7" x14ac:dyDescent="0.25">
      <c r="A7" s="9"/>
      <c r="B7" s="25"/>
      <c r="C7" s="10"/>
      <c r="D7" s="9"/>
      <c r="F7" s="9" t="s">
        <v>72</v>
      </c>
      <c r="G7" s="10">
        <v>8.9700000000000002E-2</v>
      </c>
    </row>
    <row r="8" spans="1:7" x14ac:dyDescent="0.25">
      <c r="A8" s="28" t="s">
        <v>73</v>
      </c>
      <c r="B8" s="25"/>
      <c r="C8" s="10"/>
      <c r="D8" s="9"/>
      <c r="F8" s="9" t="s">
        <v>54</v>
      </c>
      <c r="G8" s="10">
        <v>1.1693362711000001E-2</v>
      </c>
    </row>
    <row r="9" spans="1:7" x14ac:dyDescent="0.25">
      <c r="A9" s="9"/>
      <c r="B9" s="25"/>
      <c r="C9" s="10"/>
      <c r="D9" s="9"/>
      <c r="F9" s="11" t="s">
        <v>56</v>
      </c>
      <c r="G9" s="12">
        <v>1</v>
      </c>
    </row>
    <row r="10" spans="1:7" x14ac:dyDescent="0.25">
      <c r="A10" s="9" t="s">
        <v>77</v>
      </c>
      <c r="B10" s="25">
        <v>486.339</v>
      </c>
      <c r="C10" s="10">
        <v>8.9700000000000002E-2</v>
      </c>
      <c r="D10" s="9" t="s">
        <v>99</v>
      </c>
    </row>
    <row r="11" spans="1:7" x14ac:dyDescent="0.25">
      <c r="A11" s="11"/>
      <c r="B11" s="27">
        <v>486.339</v>
      </c>
      <c r="C11" s="12">
        <v>8.9700000000000002E-2</v>
      </c>
      <c r="D11" s="9"/>
    </row>
    <row r="12" spans="1:7" x14ac:dyDescent="0.25">
      <c r="A12" s="9"/>
      <c r="B12" s="25"/>
      <c r="C12" s="10"/>
      <c r="D12" s="9"/>
      <c r="F12" s="14" t="s">
        <v>57</v>
      </c>
      <c r="G12" s="15" t="s">
        <v>1</v>
      </c>
    </row>
    <row r="13" spans="1:7" x14ac:dyDescent="0.25">
      <c r="A13" s="26" t="s">
        <v>15</v>
      </c>
      <c r="B13" s="25"/>
      <c r="C13" s="10"/>
      <c r="D13" s="9"/>
      <c r="F13" s="9" t="s">
        <v>17</v>
      </c>
      <c r="G13" s="10">
        <v>0.63390000000000002</v>
      </c>
    </row>
    <row r="14" spans="1:7" x14ac:dyDescent="0.25">
      <c r="A14" s="9"/>
      <c r="B14" s="25"/>
      <c r="C14" s="10"/>
      <c r="D14" s="9"/>
      <c r="F14" s="9" t="s">
        <v>90</v>
      </c>
      <c r="G14" s="10">
        <v>8.9700000000000002E-2</v>
      </c>
    </row>
    <row r="15" spans="1:7" x14ac:dyDescent="0.25">
      <c r="A15" s="9" t="s">
        <v>16</v>
      </c>
      <c r="B15" s="25">
        <v>998.35699999999997</v>
      </c>
      <c r="C15" s="10">
        <v>0.18410000000000001</v>
      </c>
      <c r="D15" s="9" t="s">
        <v>17</v>
      </c>
      <c r="F15" s="9" t="s">
        <v>58</v>
      </c>
      <c r="G15" s="10">
        <v>0.26470663728900001</v>
      </c>
    </row>
    <row r="16" spans="1:7" x14ac:dyDescent="0.25">
      <c r="A16" s="9" t="s">
        <v>86</v>
      </c>
      <c r="B16" s="25">
        <v>961.947</v>
      </c>
      <c r="C16" s="10">
        <v>0.1774</v>
      </c>
      <c r="D16" s="9" t="s">
        <v>17</v>
      </c>
      <c r="F16" s="9" t="s">
        <v>54</v>
      </c>
      <c r="G16" s="10">
        <v>1.1693362711000001E-2</v>
      </c>
    </row>
    <row r="17" spans="1:7" x14ac:dyDescent="0.25">
      <c r="A17" s="9" t="s">
        <v>100</v>
      </c>
      <c r="B17" s="25">
        <v>521.01649999999995</v>
      </c>
      <c r="C17" s="10">
        <v>9.6100000000000005E-2</v>
      </c>
      <c r="D17" s="9" t="s">
        <v>17</v>
      </c>
    </row>
    <row r="18" spans="1:7" x14ac:dyDescent="0.25">
      <c r="A18" s="9" t="s">
        <v>101</v>
      </c>
      <c r="B18" s="25">
        <v>485.14400000000001</v>
      </c>
      <c r="C18" s="10">
        <v>8.9499999999999996E-2</v>
      </c>
      <c r="D18" s="9" t="s">
        <v>17</v>
      </c>
    </row>
    <row r="19" spans="1:7" x14ac:dyDescent="0.25">
      <c r="A19" s="9" t="s">
        <v>102</v>
      </c>
      <c r="B19" s="25">
        <v>470.88499999999999</v>
      </c>
      <c r="C19" s="10">
        <v>8.6800000000000002E-2</v>
      </c>
      <c r="D19" s="9" t="s">
        <v>17</v>
      </c>
      <c r="F19" s="14" t="s">
        <v>61</v>
      </c>
      <c r="G19" s="15" t="s">
        <v>60</v>
      </c>
    </row>
    <row r="20" spans="1:7" x14ac:dyDescent="0.25">
      <c r="A20" s="11"/>
      <c r="B20" s="27">
        <v>3437.3494999999998</v>
      </c>
      <c r="C20" s="12">
        <v>0.63390000000000002</v>
      </c>
      <c r="D20" s="9"/>
      <c r="E20" s="13">
        <v>106736</v>
      </c>
      <c r="F20" s="9" t="s">
        <v>105</v>
      </c>
      <c r="G20" s="16">
        <v>27.475300000000001</v>
      </c>
    </row>
    <row r="21" spans="1:7" x14ac:dyDescent="0.25">
      <c r="A21" s="9"/>
      <c r="B21" s="25"/>
      <c r="C21" s="10"/>
      <c r="D21" s="9"/>
      <c r="E21" s="13">
        <v>106737</v>
      </c>
      <c r="F21" s="9" t="s">
        <v>106</v>
      </c>
      <c r="G21" s="16">
        <v>28.634499999999999</v>
      </c>
    </row>
    <row r="22" spans="1:7" x14ac:dyDescent="0.25">
      <c r="A22" s="26" t="s">
        <v>43</v>
      </c>
      <c r="B22" s="25"/>
      <c r="C22" s="10"/>
      <c r="D22" s="9"/>
      <c r="E22" s="13">
        <v>106738</v>
      </c>
      <c r="F22" s="9" t="s">
        <v>107</v>
      </c>
      <c r="G22" s="16">
        <v>10.482100000000001</v>
      </c>
    </row>
    <row r="23" spans="1:7" x14ac:dyDescent="0.25">
      <c r="A23" s="9"/>
      <c r="B23" s="25"/>
      <c r="C23" s="10"/>
      <c r="D23" s="9"/>
      <c r="E23" s="13">
        <v>106739</v>
      </c>
      <c r="F23" s="9" t="s">
        <v>108</v>
      </c>
      <c r="G23" s="16">
        <v>10.4909</v>
      </c>
    </row>
    <row r="24" spans="1:7" x14ac:dyDescent="0.25">
      <c r="A24" s="28" t="s">
        <v>44</v>
      </c>
      <c r="B24" s="27">
        <v>459.66735490000002</v>
      </c>
      <c r="C24" s="12">
        <v>8.4776000000000004E-2</v>
      </c>
      <c r="D24" s="11"/>
      <c r="E24" s="13">
        <v>106741</v>
      </c>
      <c r="F24" s="9" t="s">
        <v>109</v>
      </c>
      <c r="G24" s="16">
        <v>17.373100000000001</v>
      </c>
    </row>
    <row r="25" spans="1:7" x14ac:dyDescent="0.25">
      <c r="A25" s="9"/>
      <c r="B25" s="25"/>
      <c r="C25" s="10"/>
      <c r="D25" s="9"/>
      <c r="E25" s="13">
        <v>108220</v>
      </c>
      <c r="F25" s="9" t="s">
        <v>110</v>
      </c>
      <c r="G25" s="16">
        <v>16.762</v>
      </c>
    </row>
    <row r="26" spans="1:7" x14ac:dyDescent="0.25">
      <c r="A26" s="28" t="s">
        <v>45</v>
      </c>
      <c r="B26" s="27">
        <v>975.61022700000001</v>
      </c>
      <c r="C26" s="12">
        <v>0.17993100000000001</v>
      </c>
      <c r="D26" s="11"/>
      <c r="E26" s="13">
        <v>110438</v>
      </c>
      <c r="F26" s="9" t="s">
        <v>111</v>
      </c>
      <c r="G26" s="16">
        <v>14.3925</v>
      </c>
    </row>
    <row r="27" spans="1:7" x14ac:dyDescent="0.25">
      <c r="A27" s="9"/>
      <c r="B27" s="25"/>
      <c r="C27" s="10"/>
      <c r="D27" s="9"/>
      <c r="E27" s="13">
        <v>110439</v>
      </c>
      <c r="F27" s="9" t="s">
        <v>112</v>
      </c>
      <c r="G27" s="16">
        <v>11.216200000000001</v>
      </c>
    </row>
    <row r="28" spans="1:7" x14ac:dyDescent="0.25">
      <c r="A28" s="29" t="s">
        <v>46</v>
      </c>
      <c r="B28" s="30">
        <v>63.1782076</v>
      </c>
      <c r="C28" s="31">
        <v>1.1693362711000001E-2</v>
      </c>
      <c r="D28" s="9"/>
      <c r="E28" s="13">
        <v>110440</v>
      </c>
      <c r="F28" s="9" t="s">
        <v>113</v>
      </c>
      <c r="G28" s="16">
        <v>19.431000000000001</v>
      </c>
    </row>
    <row r="29" spans="1:7" x14ac:dyDescent="0.25">
      <c r="A29" s="29" t="s">
        <v>47</v>
      </c>
      <c r="B29" s="30">
        <v>5422.1442895</v>
      </c>
      <c r="C29" s="31">
        <v>1</v>
      </c>
      <c r="D29" s="9"/>
      <c r="E29" s="13">
        <v>120048</v>
      </c>
      <c r="F29" s="9" t="s">
        <v>114</v>
      </c>
      <c r="G29" s="16">
        <v>30.7608</v>
      </c>
    </row>
    <row r="30" spans="1:7" x14ac:dyDescent="0.25">
      <c r="A30" s="1"/>
      <c r="B30" s="7"/>
      <c r="C30" s="8"/>
      <c r="E30" s="13">
        <v>120049</v>
      </c>
      <c r="F30" s="9" t="s">
        <v>115</v>
      </c>
      <c r="G30" s="16">
        <v>9.9168000000000003</v>
      </c>
    </row>
    <row r="31" spans="1:7" x14ac:dyDescent="0.25">
      <c r="A31" s="1" t="s">
        <v>48</v>
      </c>
      <c r="B31" s="7">
        <v>5446.8770829866671</v>
      </c>
      <c r="C31" s="8"/>
      <c r="E31" s="13">
        <v>120050</v>
      </c>
      <c r="F31" s="9" t="s">
        <v>116</v>
      </c>
      <c r="G31" s="16">
        <v>10.5268</v>
      </c>
    </row>
    <row r="32" spans="1:7" x14ac:dyDescent="0.25">
      <c r="E32" s="13">
        <v>120051</v>
      </c>
      <c r="F32" s="9" t="s">
        <v>117</v>
      </c>
      <c r="G32" s="16">
        <v>11.4178</v>
      </c>
    </row>
    <row r="33" spans="1:9" x14ac:dyDescent="0.25">
      <c r="A33" s="1" t="s">
        <v>49</v>
      </c>
    </row>
    <row r="35" spans="1:9" ht="60" x14ac:dyDescent="0.25">
      <c r="A35" s="1" t="s">
        <v>59</v>
      </c>
      <c r="F35" s="17" t="s">
        <v>66</v>
      </c>
      <c r="G35" s="18" t="s">
        <v>67</v>
      </c>
      <c r="H35" s="19" t="s">
        <v>68</v>
      </c>
      <c r="I35" s="19" t="s">
        <v>69</v>
      </c>
    </row>
    <row r="36" spans="1:9" x14ac:dyDescent="0.25">
      <c r="F36" s="9" t="s">
        <v>70</v>
      </c>
      <c r="G36" s="10">
        <v>1.7299999999999999E-2</v>
      </c>
      <c r="H36" s="20">
        <v>1.6E-2</v>
      </c>
      <c r="I36" s="20">
        <v>1.2999999999999999E-3</v>
      </c>
    </row>
    <row r="37" spans="1:9" ht="39.950000000000003" customHeight="1" x14ac:dyDescent="0.25">
      <c r="A37" s="40" t="s">
        <v>50</v>
      </c>
      <c r="B37" s="40"/>
      <c r="C37" s="40"/>
      <c r="D37" s="40"/>
      <c r="F37" s="9" t="s">
        <v>71</v>
      </c>
      <c r="G37" s="10">
        <v>9.4999999999999998E-3</v>
      </c>
      <c r="H37" s="20">
        <v>8.2000000000000007E-3</v>
      </c>
      <c r="I37" s="20">
        <v>1.2999999999999999E-3</v>
      </c>
    </row>
    <row r="40" spans="1:9" ht="60" x14ac:dyDescent="0.25">
      <c r="A40" t="s">
        <v>51</v>
      </c>
      <c r="F40" s="17" t="s">
        <v>206</v>
      </c>
      <c r="G40" s="18" t="s">
        <v>207</v>
      </c>
      <c r="H40" s="19" t="s">
        <v>208</v>
      </c>
      <c r="I40" s="19" t="s">
        <v>209</v>
      </c>
    </row>
    <row r="41" spans="1:9" x14ac:dyDescent="0.25">
      <c r="A41" t="s">
        <v>103</v>
      </c>
      <c r="F41" s="21">
        <v>50.640331227036732</v>
      </c>
      <c r="G41" s="22">
        <v>6.0163526639086938E-2</v>
      </c>
      <c r="H41" s="21">
        <v>38.501122964562597</v>
      </c>
      <c r="I41" s="21">
        <v>40.085566238780068</v>
      </c>
    </row>
    <row r="42" spans="1:9" x14ac:dyDescent="0.25">
      <c r="A42" t="s">
        <v>104</v>
      </c>
    </row>
    <row r="52" spans="1:3" x14ac:dyDescent="0.25">
      <c r="A52" s="5" t="s">
        <v>4</v>
      </c>
    </row>
    <row r="53" spans="1:3" x14ac:dyDescent="0.25">
      <c r="A53" s="5"/>
    </row>
    <row r="54" spans="1:3" ht="18.75" x14ac:dyDescent="0.3">
      <c r="A54" s="6" t="s">
        <v>5</v>
      </c>
    </row>
    <row r="57" spans="1:3" ht="185.25" customHeight="1" x14ac:dyDescent="0.25">
      <c r="A57" s="41" t="s">
        <v>210</v>
      </c>
      <c r="B57" s="41"/>
      <c r="C57" s="41"/>
    </row>
  </sheetData>
  <mergeCells count="2">
    <mergeCell ref="A37:D37"/>
    <mergeCell ref="A57:C57"/>
  </mergeCells>
  <pageMargins left="0.7" right="0.7" top="0.75" bottom="0.75" header="0.3" footer="0.3"/>
  <pageSetup orientation="portrait" r:id="rId1"/>
  <headerFooter>
    <oddFooter>&amp;C&amp;1#&amp;"Calibri"&amp;10&amp;K000000PUBLIC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E17" sqref="E17"/>
    </sheetView>
  </sheetViews>
  <sheetFormatPr defaultRowHeight="15" x14ac:dyDescent="0.25"/>
  <cols>
    <col min="1" max="1" width="38.5703125" customWidth="1"/>
    <col min="2" max="2" width="16" style="3" customWidth="1"/>
    <col min="3" max="3" width="14.85546875" style="4" customWidth="1"/>
    <col min="4" max="4" width="19.140625" customWidth="1"/>
    <col min="5" max="5" width="27.85546875" customWidth="1"/>
    <col min="6" max="6" width="45.140625" bestFit="1" customWidth="1"/>
    <col min="7" max="7" width="13.85546875" style="4" bestFit="1" customWidth="1"/>
    <col min="8" max="8" width="7.7109375" bestFit="1" customWidth="1"/>
    <col min="9" max="9" width="7.5703125" bestFit="1" customWidth="1"/>
  </cols>
  <sheetData>
    <row r="1" spans="1:7" x14ac:dyDescent="0.25">
      <c r="A1" s="1" t="s">
        <v>11</v>
      </c>
      <c r="B1"/>
      <c r="C1"/>
      <c r="G1"/>
    </row>
    <row r="2" spans="1:7" x14ac:dyDescent="0.25">
      <c r="A2" s="1" t="s">
        <v>8</v>
      </c>
      <c r="B2"/>
      <c r="C2"/>
      <c r="G2"/>
    </row>
    <row r="3" spans="1:7" x14ac:dyDescent="0.25">
      <c r="B3"/>
      <c r="C3"/>
      <c r="G3"/>
    </row>
    <row r="4" spans="1:7" ht="45" x14ac:dyDescent="0.25">
      <c r="A4" s="23" t="s">
        <v>0</v>
      </c>
      <c r="B4" s="24" t="s">
        <v>6</v>
      </c>
      <c r="C4" s="23" t="s">
        <v>1</v>
      </c>
      <c r="D4" s="23" t="s">
        <v>2</v>
      </c>
      <c r="F4" s="2" t="s">
        <v>3</v>
      </c>
      <c r="G4" s="2" t="s">
        <v>1</v>
      </c>
    </row>
    <row r="5" spans="1:7" x14ac:dyDescent="0.25">
      <c r="A5" s="9"/>
      <c r="B5" s="25"/>
      <c r="C5" s="10"/>
      <c r="D5" s="9"/>
      <c r="F5" s="9" t="s">
        <v>15</v>
      </c>
      <c r="G5" s="10">
        <v>0.93410000000000004</v>
      </c>
    </row>
    <row r="6" spans="1:7" x14ac:dyDescent="0.25">
      <c r="A6" s="26" t="s">
        <v>15</v>
      </c>
      <c r="B6" s="25"/>
      <c r="C6" s="10"/>
      <c r="D6" s="9"/>
      <c r="F6" s="9" t="s">
        <v>55</v>
      </c>
      <c r="G6" s="10">
        <v>4.6000347886E-2</v>
      </c>
    </row>
    <row r="7" spans="1:7" x14ac:dyDescent="0.25">
      <c r="A7" s="9"/>
      <c r="B7" s="25"/>
      <c r="C7" s="10"/>
      <c r="D7" s="9"/>
      <c r="F7" s="9" t="s">
        <v>54</v>
      </c>
      <c r="G7" s="10">
        <v>1.9899652114000001E-2</v>
      </c>
    </row>
    <row r="8" spans="1:7" x14ac:dyDescent="0.25">
      <c r="A8" s="9" t="s">
        <v>16</v>
      </c>
      <c r="B8" s="25">
        <v>1289.877244</v>
      </c>
      <c r="C8" s="10">
        <v>0.31380000000000002</v>
      </c>
      <c r="D8" s="9" t="s">
        <v>17</v>
      </c>
      <c r="F8" s="11" t="s">
        <v>56</v>
      </c>
      <c r="G8" s="12">
        <v>1</v>
      </c>
    </row>
    <row r="9" spans="1:7" x14ac:dyDescent="0.25">
      <c r="A9" s="9" t="s">
        <v>118</v>
      </c>
      <c r="B9" s="25">
        <v>808.83759999999995</v>
      </c>
      <c r="C9" s="10">
        <v>0.1968</v>
      </c>
      <c r="D9" s="9" t="s">
        <v>17</v>
      </c>
    </row>
    <row r="10" spans="1:7" x14ac:dyDescent="0.25">
      <c r="A10" s="9" t="s">
        <v>18</v>
      </c>
      <c r="B10" s="25">
        <v>808.73119999999994</v>
      </c>
      <c r="C10" s="10">
        <v>0.19670000000000001</v>
      </c>
      <c r="D10" s="9" t="s">
        <v>17</v>
      </c>
    </row>
    <row r="11" spans="1:7" x14ac:dyDescent="0.25">
      <c r="A11" s="9" t="s">
        <v>101</v>
      </c>
      <c r="B11" s="25">
        <v>485.14400000000001</v>
      </c>
      <c r="C11" s="10">
        <v>0.11799999999999999</v>
      </c>
      <c r="D11" s="9" t="s">
        <v>17</v>
      </c>
      <c r="F11" s="14" t="s">
        <v>57</v>
      </c>
      <c r="G11" s="15" t="s">
        <v>1</v>
      </c>
    </row>
    <row r="12" spans="1:7" x14ac:dyDescent="0.25">
      <c r="A12" s="9" t="s">
        <v>119</v>
      </c>
      <c r="B12" s="25">
        <v>291.5856</v>
      </c>
      <c r="C12" s="10">
        <v>7.0900000000000005E-2</v>
      </c>
      <c r="D12" s="9" t="s">
        <v>17</v>
      </c>
      <c r="F12" s="9" t="s">
        <v>17</v>
      </c>
      <c r="G12" s="10">
        <v>0.93410000000000004</v>
      </c>
    </row>
    <row r="13" spans="1:7" x14ac:dyDescent="0.25">
      <c r="A13" s="9" t="s">
        <v>120</v>
      </c>
      <c r="B13" s="25">
        <v>155.7912</v>
      </c>
      <c r="C13" s="10">
        <v>3.7900000000000003E-2</v>
      </c>
      <c r="D13" s="9" t="s">
        <v>17</v>
      </c>
      <c r="F13" s="9" t="s">
        <v>58</v>
      </c>
      <c r="G13" s="10">
        <v>4.6000347886E-2</v>
      </c>
    </row>
    <row r="14" spans="1:7" x14ac:dyDescent="0.25">
      <c r="A14" s="11"/>
      <c r="B14" s="27">
        <v>3839.966844</v>
      </c>
      <c r="C14" s="12">
        <v>0.93410000000000004</v>
      </c>
      <c r="D14" s="9"/>
      <c r="F14" s="9" t="s">
        <v>54</v>
      </c>
      <c r="G14" s="10">
        <v>1.9899652114000001E-2</v>
      </c>
    </row>
    <row r="15" spans="1:7" x14ac:dyDescent="0.25">
      <c r="A15" s="9"/>
      <c r="B15" s="25"/>
      <c r="C15" s="10"/>
      <c r="D15" s="9"/>
    </row>
    <row r="16" spans="1:7" x14ac:dyDescent="0.25">
      <c r="A16" s="26" t="s">
        <v>43</v>
      </c>
      <c r="B16" s="25"/>
      <c r="C16" s="10"/>
      <c r="D16" s="9"/>
    </row>
    <row r="17" spans="1:9" x14ac:dyDescent="0.25">
      <c r="A17" s="9"/>
      <c r="B17" s="25"/>
      <c r="C17" s="10"/>
      <c r="D17" s="9"/>
      <c r="F17" s="14" t="s">
        <v>61</v>
      </c>
      <c r="G17" s="15" t="s">
        <v>60</v>
      </c>
    </row>
    <row r="18" spans="1:9" x14ac:dyDescent="0.25">
      <c r="A18" s="28" t="s">
        <v>44</v>
      </c>
      <c r="B18" s="27">
        <v>60.563415300000003</v>
      </c>
      <c r="C18" s="12">
        <v>1.4732E-2</v>
      </c>
      <c r="D18" s="11"/>
      <c r="E18" s="13">
        <v>101685</v>
      </c>
      <c r="F18" s="9" t="s">
        <v>123</v>
      </c>
      <c r="G18" s="16">
        <v>34.886699999999998</v>
      </c>
    </row>
    <row r="19" spans="1:9" x14ac:dyDescent="0.25">
      <c r="A19" s="9"/>
      <c r="B19" s="25"/>
      <c r="C19" s="10"/>
      <c r="D19" s="9"/>
      <c r="E19" s="13">
        <v>101686</v>
      </c>
      <c r="F19" s="9" t="s">
        <v>124</v>
      </c>
      <c r="G19" s="16">
        <v>10.6114</v>
      </c>
    </row>
    <row r="20" spans="1:9" x14ac:dyDescent="0.25">
      <c r="A20" s="28" t="s">
        <v>45</v>
      </c>
      <c r="B20" s="27">
        <v>128.54120700000001</v>
      </c>
      <c r="C20" s="12">
        <v>3.1267999999999997E-2</v>
      </c>
      <c r="D20" s="11"/>
      <c r="E20" s="13">
        <v>120059</v>
      </c>
      <c r="F20" s="9" t="s">
        <v>125</v>
      </c>
      <c r="G20" s="16">
        <v>37.565899999999999</v>
      </c>
    </row>
    <row r="21" spans="1:9" x14ac:dyDescent="0.25">
      <c r="A21" s="9"/>
      <c r="B21" s="25"/>
      <c r="C21" s="10"/>
      <c r="D21" s="9"/>
      <c r="E21" s="13">
        <v>120101</v>
      </c>
      <c r="F21" s="9" t="s">
        <v>126</v>
      </c>
      <c r="G21" s="16">
        <v>10.739699999999999</v>
      </c>
    </row>
    <row r="22" spans="1:9" x14ac:dyDescent="0.25">
      <c r="A22" s="29" t="s">
        <v>46</v>
      </c>
      <c r="B22" s="30">
        <v>81.867491700000002</v>
      </c>
      <c r="C22" s="31">
        <v>1.9899652114000001E-2</v>
      </c>
      <c r="D22" s="9"/>
    </row>
    <row r="23" spans="1:9" x14ac:dyDescent="0.25">
      <c r="A23" s="29" t="s">
        <v>47</v>
      </c>
      <c r="B23" s="30">
        <v>4110.9389579999997</v>
      </c>
      <c r="C23" s="31">
        <v>1</v>
      </c>
      <c r="D23" s="9"/>
    </row>
    <row r="24" spans="1:9" ht="60" x14ac:dyDescent="0.25">
      <c r="A24" s="1"/>
      <c r="B24" s="7"/>
      <c r="C24" s="8"/>
      <c r="F24" s="17" t="s">
        <v>66</v>
      </c>
      <c r="G24" s="18" t="s">
        <v>67</v>
      </c>
      <c r="H24" s="19" t="s">
        <v>68</v>
      </c>
      <c r="I24" s="19" t="s">
        <v>69</v>
      </c>
    </row>
    <row r="25" spans="1:9" x14ac:dyDescent="0.25">
      <c r="A25" s="1" t="s">
        <v>48</v>
      </c>
      <c r="B25" s="7">
        <v>4134.7078187500001</v>
      </c>
      <c r="C25" s="8"/>
      <c r="F25" s="9" t="s">
        <v>70</v>
      </c>
      <c r="G25" s="10">
        <v>2.07E-2</v>
      </c>
      <c r="H25" s="20">
        <v>1.8499999999999999E-2</v>
      </c>
      <c r="I25" s="20">
        <v>2.2000000000000001E-3</v>
      </c>
    </row>
    <row r="26" spans="1:9" x14ac:dyDescent="0.25">
      <c r="F26" s="9" t="s">
        <v>71</v>
      </c>
      <c r="G26" s="10">
        <v>1.2200000000000001E-2</v>
      </c>
      <c r="H26" s="20">
        <v>1.0500000000000001E-2</v>
      </c>
      <c r="I26" s="20">
        <v>1.6999999999999999E-3</v>
      </c>
    </row>
    <row r="27" spans="1:9" x14ac:dyDescent="0.25">
      <c r="A27" s="1" t="s">
        <v>49</v>
      </c>
    </row>
    <row r="29" spans="1:9" ht="60" x14ac:dyDescent="0.25">
      <c r="A29" s="1" t="s">
        <v>59</v>
      </c>
      <c r="F29" s="17" t="s">
        <v>206</v>
      </c>
      <c r="G29" s="18" t="s">
        <v>207</v>
      </c>
      <c r="H29" s="19" t="s">
        <v>208</v>
      </c>
      <c r="I29" s="19" t="s">
        <v>209</v>
      </c>
    </row>
    <row r="30" spans="1:9" x14ac:dyDescent="0.25">
      <c r="F30" s="21">
        <v>59.598926365428305</v>
      </c>
      <c r="G30" s="22">
        <v>6.7376806483270699E-2</v>
      </c>
      <c r="H30" s="21">
        <v>47.925274057696022</v>
      </c>
      <c r="I30" s="21">
        <v>49.567022174624967</v>
      </c>
    </row>
    <row r="31" spans="1:9" ht="39.950000000000003" customHeight="1" x14ac:dyDescent="0.25">
      <c r="A31" s="40" t="s">
        <v>50</v>
      </c>
      <c r="B31" s="40"/>
      <c r="C31" s="40"/>
      <c r="D31" s="40"/>
    </row>
    <row r="34" spans="1:1" x14ac:dyDescent="0.25">
      <c r="A34" t="s">
        <v>51</v>
      </c>
    </row>
    <row r="35" spans="1:1" x14ac:dyDescent="0.25">
      <c r="A35" t="s">
        <v>121</v>
      </c>
    </row>
    <row r="36" spans="1:1" x14ac:dyDescent="0.25">
      <c r="A36" t="s">
        <v>122</v>
      </c>
    </row>
    <row r="47" spans="1:1" x14ac:dyDescent="0.25">
      <c r="A47" s="5" t="s">
        <v>4</v>
      </c>
    </row>
    <row r="48" spans="1:1" x14ac:dyDescent="0.25">
      <c r="A48" s="5"/>
    </row>
    <row r="49" spans="1:3" ht="18.75" x14ac:dyDescent="0.3">
      <c r="A49" s="6" t="s">
        <v>5</v>
      </c>
    </row>
    <row r="52" spans="1:3" ht="187.5" customHeight="1" x14ac:dyDescent="0.25">
      <c r="A52" s="41" t="s">
        <v>210</v>
      </c>
      <c r="B52" s="41"/>
      <c r="C52" s="41"/>
    </row>
  </sheetData>
  <mergeCells count="2">
    <mergeCell ref="A31:D31"/>
    <mergeCell ref="A52:C52"/>
  </mergeCells>
  <pageMargins left="0.7" right="0.7" top="0.75" bottom="0.75" header="0.3" footer="0.3"/>
  <pageSetup orientation="portrait" r:id="rId1"/>
  <headerFooter>
    <oddFooter>&amp;C&amp;1#&amp;"Calibri"&amp;10&amp;K000000PUBLIC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E20" sqref="E20"/>
    </sheetView>
  </sheetViews>
  <sheetFormatPr defaultRowHeight="15" x14ac:dyDescent="0.25"/>
  <cols>
    <col min="1" max="1" width="38.5703125" customWidth="1"/>
    <col min="2" max="2" width="18.5703125" style="3" customWidth="1"/>
    <col min="3" max="3" width="14.85546875" style="4" customWidth="1"/>
    <col min="4" max="4" width="19.140625" customWidth="1"/>
    <col min="5" max="5" width="27.85546875" customWidth="1"/>
    <col min="6" max="6" width="48.5703125" bestFit="1" customWidth="1"/>
    <col min="7" max="7" width="13.85546875" style="4" bestFit="1" customWidth="1"/>
    <col min="8" max="8" width="7.7109375" bestFit="1" customWidth="1"/>
    <col min="9" max="9" width="7.5703125" bestFit="1" customWidth="1"/>
    <col min="11" max="11" width="106.85546875" bestFit="1" customWidth="1"/>
  </cols>
  <sheetData>
    <row r="1" spans="1:7" x14ac:dyDescent="0.25">
      <c r="A1" s="1" t="s">
        <v>12</v>
      </c>
      <c r="B1"/>
      <c r="C1"/>
      <c r="G1"/>
    </row>
    <row r="2" spans="1:7" x14ac:dyDescent="0.25">
      <c r="A2" s="1" t="s">
        <v>8</v>
      </c>
      <c r="B2"/>
      <c r="C2"/>
      <c r="G2"/>
    </row>
    <row r="3" spans="1:7" x14ac:dyDescent="0.25">
      <c r="B3"/>
      <c r="C3"/>
      <c r="G3"/>
    </row>
    <row r="4" spans="1:7" ht="30" x14ac:dyDescent="0.25">
      <c r="A4" s="23" t="s">
        <v>0</v>
      </c>
      <c r="B4" s="24" t="s">
        <v>6</v>
      </c>
      <c r="C4" s="23" t="s">
        <v>1</v>
      </c>
      <c r="D4" s="23" t="s">
        <v>2</v>
      </c>
      <c r="F4" s="2" t="s">
        <v>3</v>
      </c>
      <c r="G4" s="2" t="s">
        <v>1</v>
      </c>
    </row>
    <row r="5" spans="1:7" x14ac:dyDescent="0.25">
      <c r="A5" s="9"/>
      <c r="B5" s="25"/>
      <c r="C5" s="10"/>
      <c r="D5" s="9"/>
      <c r="F5" s="9" t="s">
        <v>55</v>
      </c>
      <c r="G5" s="10">
        <v>0.98125710241300002</v>
      </c>
    </row>
    <row r="6" spans="1:7" x14ac:dyDescent="0.25">
      <c r="A6" s="26" t="s">
        <v>131</v>
      </c>
      <c r="B6" s="25"/>
      <c r="C6" s="10"/>
      <c r="D6" s="9"/>
      <c r="F6" s="9" t="s">
        <v>131</v>
      </c>
      <c r="G6" s="10">
        <v>5.79E-2</v>
      </c>
    </row>
    <row r="7" spans="1:7" x14ac:dyDescent="0.25">
      <c r="A7" s="9"/>
      <c r="B7" s="25"/>
      <c r="C7" s="10"/>
      <c r="D7" s="9"/>
      <c r="F7" s="9" t="s">
        <v>54</v>
      </c>
      <c r="G7" s="10">
        <v>-3.9157102413000001E-2</v>
      </c>
    </row>
    <row r="8" spans="1:7" x14ac:dyDescent="0.25">
      <c r="A8" s="9" t="s">
        <v>132</v>
      </c>
      <c r="B8" s="25">
        <v>1994.924</v>
      </c>
      <c r="C8" s="10">
        <v>5.79E-2</v>
      </c>
      <c r="D8" s="9" t="s">
        <v>17</v>
      </c>
      <c r="F8" s="11" t="s">
        <v>56</v>
      </c>
      <c r="G8" s="12">
        <v>1</v>
      </c>
    </row>
    <row r="9" spans="1:7" x14ac:dyDescent="0.25">
      <c r="A9" s="11"/>
      <c r="B9" s="27">
        <v>1994.924</v>
      </c>
      <c r="C9" s="12">
        <v>5.79E-2</v>
      </c>
      <c r="D9" s="9"/>
    </row>
    <row r="10" spans="1:7" x14ac:dyDescent="0.25">
      <c r="A10" s="9"/>
      <c r="B10" s="25"/>
      <c r="C10" s="10"/>
      <c r="D10" s="9"/>
    </row>
    <row r="11" spans="1:7" x14ac:dyDescent="0.25">
      <c r="A11" s="26" t="s">
        <v>43</v>
      </c>
      <c r="B11" s="25"/>
      <c r="C11" s="10"/>
      <c r="D11" s="9"/>
      <c r="F11" s="14" t="s">
        <v>57</v>
      </c>
      <c r="G11" s="15" t="s">
        <v>1</v>
      </c>
    </row>
    <row r="12" spans="1:7" x14ac:dyDescent="0.25">
      <c r="A12" s="9"/>
      <c r="B12" s="25"/>
      <c r="C12" s="10"/>
      <c r="D12" s="9"/>
      <c r="F12" s="9" t="s">
        <v>17</v>
      </c>
      <c r="G12" s="10">
        <v>5.79E-2</v>
      </c>
    </row>
    <row r="13" spans="1:7" x14ac:dyDescent="0.25">
      <c r="A13" s="28" t="s">
        <v>44</v>
      </c>
      <c r="B13" s="27">
        <v>29365.6957568</v>
      </c>
      <c r="C13" s="12">
        <v>0.85196899999999998</v>
      </c>
      <c r="D13" s="11"/>
      <c r="F13" s="9" t="s">
        <v>58</v>
      </c>
      <c r="G13" s="10">
        <v>0.98125710241300002</v>
      </c>
    </row>
    <row r="14" spans="1:7" x14ac:dyDescent="0.25">
      <c r="A14" s="9"/>
      <c r="B14" s="25"/>
      <c r="C14" s="10"/>
      <c r="D14" s="9"/>
      <c r="F14" s="9" t="s">
        <v>54</v>
      </c>
      <c r="G14" s="10">
        <v>-3.9157102413000001E-2</v>
      </c>
    </row>
    <row r="15" spans="1:7" x14ac:dyDescent="0.25">
      <c r="A15" s="28" t="s">
        <v>45</v>
      </c>
      <c r="B15" s="27">
        <v>4456.3110720000004</v>
      </c>
      <c r="C15" s="12">
        <v>0.12928799999999999</v>
      </c>
      <c r="D15" s="11"/>
    </row>
    <row r="16" spans="1:7" x14ac:dyDescent="0.25">
      <c r="A16" s="9"/>
      <c r="B16" s="25"/>
      <c r="C16" s="10"/>
      <c r="D16" s="9"/>
    </row>
    <row r="17" spans="1:9" x14ac:dyDescent="0.25">
      <c r="A17" s="29" t="s">
        <v>46</v>
      </c>
      <c r="B17" s="30">
        <v>-1348.893096</v>
      </c>
      <c r="C17" s="31">
        <v>-3.9157102413000001E-2</v>
      </c>
      <c r="D17" s="9"/>
      <c r="F17" s="14" t="s">
        <v>61</v>
      </c>
      <c r="G17" s="15" t="s">
        <v>135</v>
      </c>
    </row>
    <row r="18" spans="1:9" x14ac:dyDescent="0.25">
      <c r="A18" s="29" t="s">
        <v>47</v>
      </c>
      <c r="B18" s="30">
        <v>34468.037732800003</v>
      </c>
      <c r="C18" s="31">
        <v>1</v>
      </c>
      <c r="D18" s="9"/>
      <c r="E18" s="13">
        <v>147287</v>
      </c>
      <c r="F18" s="9" t="s">
        <v>136</v>
      </c>
      <c r="G18" s="16">
        <v>1115.3552999999999</v>
      </c>
    </row>
    <row r="19" spans="1:9" x14ac:dyDescent="0.25">
      <c r="A19" s="1"/>
      <c r="B19" s="7"/>
      <c r="C19" s="8"/>
      <c r="E19" s="13">
        <v>147288</v>
      </c>
      <c r="F19" s="9" t="s">
        <v>137</v>
      </c>
      <c r="G19" s="16">
        <v>1000.4383</v>
      </c>
    </row>
    <row r="20" spans="1:9" x14ac:dyDescent="0.25">
      <c r="A20" s="1" t="s">
        <v>48</v>
      </c>
      <c r="B20" s="7">
        <v>75366.502178203344</v>
      </c>
      <c r="C20" s="8"/>
      <c r="E20" s="13">
        <v>147289</v>
      </c>
      <c r="F20" s="9" t="s">
        <v>138</v>
      </c>
      <c r="G20" s="16">
        <v>1000.0064</v>
      </c>
    </row>
    <row r="21" spans="1:9" x14ac:dyDescent="0.25">
      <c r="E21" s="13">
        <v>147290</v>
      </c>
      <c r="F21" s="9" t="s">
        <v>139</v>
      </c>
      <c r="G21" s="16">
        <v>1110.4293</v>
      </c>
    </row>
    <row r="22" spans="1:9" x14ac:dyDescent="0.25">
      <c r="A22" s="1" t="s">
        <v>49</v>
      </c>
      <c r="E22" s="13">
        <v>147291</v>
      </c>
      <c r="F22" s="9" t="s">
        <v>140</v>
      </c>
      <c r="G22" s="16">
        <v>1000</v>
      </c>
    </row>
    <row r="23" spans="1:9" x14ac:dyDescent="0.25">
      <c r="E23" s="13">
        <v>147296</v>
      </c>
      <c r="F23" s="9" t="s">
        <v>141</v>
      </c>
      <c r="G23" s="16">
        <v>1000.4174</v>
      </c>
    </row>
    <row r="24" spans="1:9" x14ac:dyDescent="0.25">
      <c r="E24" s="13">
        <v>147300</v>
      </c>
      <c r="F24" s="9" t="s">
        <v>142</v>
      </c>
      <c r="G24" s="16">
        <v>1000.5162</v>
      </c>
    </row>
    <row r="25" spans="1:9" x14ac:dyDescent="0.25">
      <c r="E25" s="13">
        <v>147301</v>
      </c>
      <c r="F25" s="9" t="s">
        <v>143</v>
      </c>
      <c r="G25" s="16">
        <v>1000.4954</v>
      </c>
    </row>
    <row r="26" spans="1:9" ht="39.950000000000003" customHeight="1" x14ac:dyDescent="0.25">
      <c r="A26" s="40" t="s">
        <v>50</v>
      </c>
      <c r="B26" s="40"/>
      <c r="C26" s="40"/>
      <c r="D26" s="40"/>
    </row>
    <row r="28" spans="1:9" ht="60" x14ac:dyDescent="0.25">
      <c r="F28" s="17" t="s">
        <v>66</v>
      </c>
      <c r="G28" s="18" t="s">
        <v>67</v>
      </c>
      <c r="H28" s="19" t="s">
        <v>68</v>
      </c>
      <c r="I28" s="19" t="s">
        <v>69</v>
      </c>
    </row>
    <row r="29" spans="1:9" x14ac:dyDescent="0.25">
      <c r="A29" t="s">
        <v>51</v>
      </c>
      <c r="F29" s="9" t="s">
        <v>70</v>
      </c>
      <c r="G29" s="10">
        <v>2.5999999999999999E-3</v>
      </c>
      <c r="H29" s="20">
        <v>2.5000000000000001E-3</v>
      </c>
      <c r="I29" s="20">
        <v>1E-4</v>
      </c>
    </row>
    <row r="30" spans="1:9" x14ac:dyDescent="0.25">
      <c r="A30" t="s">
        <v>133</v>
      </c>
      <c r="F30" s="9" t="s">
        <v>71</v>
      </c>
      <c r="G30" s="10">
        <v>1.1000000000000001E-3</v>
      </c>
      <c r="H30" s="20">
        <v>1E-3</v>
      </c>
      <c r="I30" s="20">
        <v>1E-4</v>
      </c>
    </row>
    <row r="31" spans="1:9" x14ac:dyDescent="0.25">
      <c r="A31" t="s">
        <v>134</v>
      </c>
    </row>
    <row r="33" spans="1:9" ht="60" x14ac:dyDescent="0.25">
      <c r="F33" s="17" t="s">
        <v>206</v>
      </c>
      <c r="G33" s="18" t="s">
        <v>207</v>
      </c>
      <c r="H33" s="19" t="s">
        <v>208</v>
      </c>
      <c r="I33" s="19" t="s">
        <v>209</v>
      </c>
    </row>
    <row r="34" spans="1:9" x14ac:dyDescent="0.25">
      <c r="F34" s="21">
        <v>7.6824559974046247E-2</v>
      </c>
      <c r="G34" s="22">
        <v>3.9724782709697905E-2</v>
      </c>
      <c r="H34" s="21">
        <v>7.682484230418489E-2</v>
      </c>
      <c r="I34" s="21">
        <v>7.682484230418489E-2</v>
      </c>
    </row>
    <row r="39" spans="1:9" x14ac:dyDescent="0.25">
      <c r="A39" s="5" t="s">
        <v>4</v>
      </c>
    </row>
    <row r="40" spans="1:9" x14ac:dyDescent="0.25">
      <c r="A40" s="5"/>
    </row>
    <row r="41" spans="1:9" ht="18.75" x14ac:dyDescent="0.3">
      <c r="A41" s="6" t="s">
        <v>5</v>
      </c>
    </row>
    <row r="44" spans="1:9" ht="221.25" customHeight="1" x14ac:dyDescent="0.25">
      <c r="A44" s="41" t="s">
        <v>210</v>
      </c>
      <c r="B44" s="41"/>
    </row>
  </sheetData>
  <mergeCells count="2">
    <mergeCell ref="A26:D26"/>
    <mergeCell ref="A44:B44"/>
  </mergeCells>
  <pageMargins left="0.7" right="0.7" top="0.75" bottom="0.75" header="0.3" footer="0.3"/>
  <pageSetup orientation="portrait" r:id="rId1"/>
  <headerFooter>
    <oddFooter>&amp;C&amp;1#&amp;"Calibri"&amp;10&amp;K000000PUBLIC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selection activeCell="E15" sqref="E15"/>
    </sheetView>
  </sheetViews>
  <sheetFormatPr defaultRowHeight="15" x14ac:dyDescent="0.25"/>
  <cols>
    <col min="1" max="1" width="38.5703125" customWidth="1"/>
    <col min="2" max="2" width="19.140625" style="3" customWidth="1"/>
    <col min="3" max="3" width="14.85546875" style="4" customWidth="1"/>
    <col min="4" max="4" width="19.140625" customWidth="1"/>
    <col min="5" max="5" width="27.85546875" customWidth="1"/>
    <col min="6" max="6" width="52.7109375" bestFit="1" customWidth="1"/>
    <col min="7" max="7" width="13.85546875" style="4" bestFit="1" customWidth="1"/>
    <col min="8" max="8" width="7.7109375" bestFit="1" customWidth="1"/>
    <col min="9" max="9" width="7.5703125" bestFit="1" customWidth="1"/>
  </cols>
  <sheetData>
    <row r="1" spans="1:7" x14ac:dyDescent="0.25">
      <c r="A1" s="1" t="s">
        <v>13</v>
      </c>
      <c r="B1"/>
      <c r="C1"/>
      <c r="G1"/>
    </row>
    <row r="2" spans="1:7" x14ac:dyDescent="0.25">
      <c r="A2" s="1" t="s">
        <v>8</v>
      </c>
      <c r="B2"/>
      <c r="C2"/>
      <c r="G2"/>
    </row>
    <row r="3" spans="1:7" x14ac:dyDescent="0.25">
      <c r="B3"/>
      <c r="C3"/>
      <c r="G3"/>
    </row>
    <row r="4" spans="1:7" ht="30" x14ac:dyDescent="0.25">
      <c r="A4" s="23" t="s">
        <v>0</v>
      </c>
      <c r="B4" s="24" t="s">
        <v>6</v>
      </c>
      <c r="C4" s="23" t="s">
        <v>1</v>
      </c>
      <c r="D4" s="23" t="s">
        <v>2</v>
      </c>
      <c r="F4" s="2" t="s">
        <v>3</v>
      </c>
      <c r="G4" s="2" t="s">
        <v>1</v>
      </c>
    </row>
    <row r="5" spans="1:7" x14ac:dyDescent="0.25">
      <c r="A5" s="9"/>
      <c r="B5" s="25"/>
      <c r="C5" s="10"/>
      <c r="D5" s="9"/>
      <c r="F5" s="9" t="s">
        <v>72</v>
      </c>
      <c r="G5" s="10">
        <v>0.62209999999999999</v>
      </c>
    </row>
    <row r="6" spans="1:7" x14ac:dyDescent="0.25">
      <c r="A6" s="26" t="s">
        <v>144</v>
      </c>
      <c r="B6" s="25"/>
      <c r="C6" s="10"/>
      <c r="D6" s="9"/>
      <c r="F6" s="9" t="s">
        <v>15</v>
      </c>
      <c r="G6" s="10">
        <v>0.1585</v>
      </c>
    </row>
    <row r="7" spans="1:7" x14ac:dyDescent="0.25">
      <c r="A7" s="9"/>
      <c r="B7" s="25"/>
      <c r="C7" s="10"/>
      <c r="D7" s="9"/>
      <c r="F7" s="9" t="s">
        <v>144</v>
      </c>
      <c r="G7" s="10">
        <v>0.153</v>
      </c>
    </row>
    <row r="8" spans="1:7" x14ac:dyDescent="0.25">
      <c r="A8" s="28" t="s">
        <v>145</v>
      </c>
      <c r="B8" s="25"/>
      <c r="C8" s="10"/>
      <c r="D8" s="9"/>
      <c r="F8" s="9" t="s">
        <v>55</v>
      </c>
      <c r="G8" s="10">
        <v>4.7559016624999999E-2</v>
      </c>
    </row>
    <row r="9" spans="1:7" x14ac:dyDescent="0.25">
      <c r="A9" s="9"/>
      <c r="B9" s="25"/>
      <c r="C9" s="10"/>
      <c r="D9" s="9"/>
      <c r="F9" s="9" t="s">
        <v>54</v>
      </c>
      <c r="G9" s="10">
        <v>1.8840983374999998E-2</v>
      </c>
    </row>
    <row r="10" spans="1:7" x14ac:dyDescent="0.25">
      <c r="A10" s="9" t="s">
        <v>146</v>
      </c>
      <c r="B10" s="25">
        <v>2395.8575000000001</v>
      </c>
      <c r="C10" s="10">
        <v>9.5500000000000002E-2</v>
      </c>
      <c r="D10" s="9" t="s">
        <v>147</v>
      </c>
      <c r="F10" s="11" t="s">
        <v>56</v>
      </c>
      <c r="G10" s="12">
        <v>1</v>
      </c>
    </row>
    <row r="11" spans="1:7" x14ac:dyDescent="0.25">
      <c r="A11" s="9" t="s">
        <v>127</v>
      </c>
      <c r="B11" s="25">
        <v>1443.096</v>
      </c>
      <c r="C11" s="10">
        <v>5.7500000000000002E-2</v>
      </c>
      <c r="D11" s="9" t="s">
        <v>148</v>
      </c>
    </row>
    <row r="12" spans="1:7" x14ac:dyDescent="0.25">
      <c r="A12" s="11"/>
      <c r="B12" s="27">
        <v>3838.9535000000001</v>
      </c>
      <c r="C12" s="12">
        <v>0.153</v>
      </c>
      <c r="D12" s="9"/>
    </row>
    <row r="13" spans="1:7" x14ac:dyDescent="0.25">
      <c r="A13" s="9"/>
      <c r="B13" s="25"/>
      <c r="C13" s="10"/>
      <c r="D13" s="9"/>
      <c r="F13" s="14" t="s">
        <v>57</v>
      </c>
      <c r="G13" s="15" t="s">
        <v>1</v>
      </c>
    </row>
    <row r="14" spans="1:7" x14ac:dyDescent="0.25">
      <c r="A14" s="26" t="s">
        <v>72</v>
      </c>
      <c r="B14" s="25"/>
      <c r="C14" s="10"/>
      <c r="D14" s="9"/>
      <c r="F14" s="9" t="s">
        <v>17</v>
      </c>
      <c r="G14" s="10">
        <v>0.1585</v>
      </c>
    </row>
    <row r="15" spans="1:7" x14ac:dyDescent="0.25">
      <c r="A15" s="9"/>
      <c r="B15" s="25"/>
      <c r="C15" s="10"/>
      <c r="D15" s="9"/>
      <c r="F15" s="9" t="s">
        <v>90</v>
      </c>
      <c r="G15" s="10">
        <v>0.77510000000000001</v>
      </c>
    </row>
    <row r="16" spans="1:7" x14ac:dyDescent="0.25">
      <c r="A16" s="28" t="s">
        <v>73</v>
      </c>
      <c r="B16" s="25"/>
      <c r="C16" s="10"/>
      <c r="D16" s="9"/>
      <c r="F16" s="9" t="s">
        <v>58</v>
      </c>
      <c r="G16" s="10">
        <v>4.7559016624999999E-2</v>
      </c>
    </row>
    <row r="17" spans="1:9" x14ac:dyDescent="0.25">
      <c r="A17" s="9"/>
      <c r="B17" s="25"/>
      <c r="C17" s="10"/>
      <c r="D17" s="9"/>
      <c r="F17" s="9" t="s">
        <v>54</v>
      </c>
      <c r="G17" s="10">
        <v>1.8840983374999998E-2</v>
      </c>
    </row>
    <row r="18" spans="1:9" x14ac:dyDescent="0.25">
      <c r="A18" s="9" t="s">
        <v>74</v>
      </c>
      <c r="B18" s="25">
        <v>2484.6875</v>
      </c>
      <c r="C18" s="10">
        <v>9.9000000000000005E-2</v>
      </c>
      <c r="D18" s="9" t="s">
        <v>75</v>
      </c>
    </row>
    <row r="19" spans="1:9" x14ac:dyDescent="0.25">
      <c r="A19" s="9" t="s">
        <v>149</v>
      </c>
      <c r="B19" s="25">
        <v>1546.1175000000001</v>
      </c>
      <c r="C19" s="10">
        <v>6.1600000000000002E-2</v>
      </c>
      <c r="D19" s="9" t="s">
        <v>75</v>
      </c>
    </row>
    <row r="20" spans="1:9" x14ac:dyDescent="0.25">
      <c r="A20" s="9" t="s">
        <v>150</v>
      </c>
      <c r="B20" s="25">
        <v>1541.0035</v>
      </c>
      <c r="C20" s="10">
        <v>6.1400000000000003E-2</v>
      </c>
      <c r="D20" s="9" t="s">
        <v>75</v>
      </c>
      <c r="F20" s="14" t="s">
        <v>61</v>
      </c>
      <c r="G20" s="15" t="s">
        <v>60</v>
      </c>
    </row>
    <row r="21" spans="1:9" x14ac:dyDescent="0.25">
      <c r="A21" s="9" t="s">
        <v>151</v>
      </c>
      <c r="B21" s="25">
        <v>1524.9659999999999</v>
      </c>
      <c r="C21" s="10">
        <v>6.08E-2</v>
      </c>
      <c r="D21" s="9" t="s">
        <v>75</v>
      </c>
      <c r="E21" s="13">
        <v>101599</v>
      </c>
      <c r="F21" s="9" t="s">
        <v>162</v>
      </c>
      <c r="G21" s="16">
        <v>32.191400000000002</v>
      </c>
    </row>
    <row r="22" spans="1:9" x14ac:dyDescent="0.25">
      <c r="A22" s="9" t="s">
        <v>76</v>
      </c>
      <c r="B22" s="25">
        <v>1045.3109999999999</v>
      </c>
      <c r="C22" s="10">
        <v>4.1599999999999998E-2</v>
      </c>
      <c r="D22" s="9" t="s">
        <v>99</v>
      </c>
      <c r="E22" s="13">
        <v>101600</v>
      </c>
      <c r="F22" s="9" t="s">
        <v>163</v>
      </c>
      <c r="G22" s="16">
        <v>11.802899999999999</v>
      </c>
    </row>
    <row r="23" spans="1:9" x14ac:dyDescent="0.25">
      <c r="A23" s="9" t="s">
        <v>152</v>
      </c>
      <c r="B23" s="25">
        <v>1030.309</v>
      </c>
      <c r="C23" s="10">
        <v>4.1000000000000002E-2</v>
      </c>
      <c r="D23" s="9" t="s">
        <v>75</v>
      </c>
      <c r="E23" s="13">
        <v>104429</v>
      </c>
      <c r="F23" s="9" t="s">
        <v>164</v>
      </c>
      <c r="G23" s="16">
        <v>10.1683</v>
      </c>
    </row>
    <row r="24" spans="1:9" x14ac:dyDescent="0.25">
      <c r="A24" s="9" t="s">
        <v>82</v>
      </c>
      <c r="B24" s="25">
        <v>1012.441</v>
      </c>
      <c r="C24" s="10">
        <v>4.0300000000000002E-2</v>
      </c>
      <c r="D24" s="9" t="s">
        <v>75</v>
      </c>
      <c r="E24" s="13">
        <v>120060</v>
      </c>
      <c r="F24" s="9" t="s">
        <v>165</v>
      </c>
      <c r="G24" s="16">
        <v>13.5625</v>
      </c>
    </row>
    <row r="25" spans="1:9" x14ac:dyDescent="0.25">
      <c r="A25" s="9" t="s">
        <v>80</v>
      </c>
      <c r="B25" s="25">
        <v>994.73900000000003</v>
      </c>
      <c r="C25" s="10">
        <v>3.9600000000000003E-2</v>
      </c>
      <c r="D25" s="9" t="s">
        <v>79</v>
      </c>
      <c r="E25" s="13">
        <v>120061</v>
      </c>
      <c r="F25" s="9" t="s">
        <v>166</v>
      </c>
      <c r="G25" s="16">
        <v>10.1935</v>
      </c>
    </row>
    <row r="26" spans="1:9" x14ac:dyDescent="0.25">
      <c r="A26" s="9" t="s">
        <v>153</v>
      </c>
      <c r="B26" s="25">
        <v>987.80399999999997</v>
      </c>
      <c r="C26" s="10">
        <v>3.9399999999999998E-2</v>
      </c>
      <c r="D26" s="9" t="s">
        <v>75</v>
      </c>
      <c r="E26" s="13">
        <v>120062</v>
      </c>
      <c r="F26" s="9" t="s">
        <v>167</v>
      </c>
      <c r="G26" s="16">
        <v>35.017699999999998</v>
      </c>
    </row>
    <row r="27" spans="1:9" x14ac:dyDescent="0.25">
      <c r="A27" s="9" t="s">
        <v>154</v>
      </c>
      <c r="B27" s="25">
        <v>986.84500000000003</v>
      </c>
      <c r="C27" s="10">
        <v>3.9300000000000002E-2</v>
      </c>
      <c r="D27" s="9" t="s">
        <v>75</v>
      </c>
      <c r="E27" s="13">
        <v>139768</v>
      </c>
      <c r="F27" s="9" t="s">
        <v>168</v>
      </c>
      <c r="G27" s="16">
        <v>11.246600000000001</v>
      </c>
    </row>
    <row r="28" spans="1:9" x14ac:dyDescent="0.25">
      <c r="A28" s="9" t="s">
        <v>83</v>
      </c>
      <c r="B28" s="25">
        <v>985.10599999999999</v>
      </c>
      <c r="C28" s="10">
        <v>3.9199999999999999E-2</v>
      </c>
      <c r="D28" s="9" t="s">
        <v>75</v>
      </c>
    </row>
    <row r="29" spans="1:9" x14ac:dyDescent="0.25">
      <c r="A29" s="9" t="s">
        <v>155</v>
      </c>
      <c r="B29" s="25">
        <v>981.55499999999995</v>
      </c>
      <c r="C29" s="10">
        <v>3.9100000000000003E-2</v>
      </c>
      <c r="D29" s="9" t="s">
        <v>75</v>
      </c>
    </row>
    <row r="30" spans="1:9" ht="60" x14ac:dyDescent="0.25">
      <c r="A30" s="9" t="s">
        <v>85</v>
      </c>
      <c r="B30" s="25">
        <v>497.06</v>
      </c>
      <c r="C30" s="10">
        <v>1.9800000000000002E-2</v>
      </c>
      <c r="D30" s="9" t="s">
        <v>75</v>
      </c>
      <c r="F30" s="17" t="s">
        <v>66</v>
      </c>
      <c r="G30" s="18" t="s">
        <v>67</v>
      </c>
      <c r="H30" s="19" t="s">
        <v>68</v>
      </c>
      <c r="I30" s="19" t="s">
        <v>69</v>
      </c>
    </row>
    <row r="31" spans="1:9" x14ac:dyDescent="0.25">
      <c r="A31" s="11"/>
      <c r="B31" s="27">
        <v>15617.9445</v>
      </c>
      <c r="C31" s="12">
        <v>0.62209999999999999</v>
      </c>
      <c r="D31" s="9"/>
      <c r="F31" s="9" t="s">
        <v>70</v>
      </c>
      <c r="G31" s="10">
        <v>7.9000000000000008E-3</v>
      </c>
      <c r="H31" s="20">
        <v>7.4999999999999997E-3</v>
      </c>
      <c r="I31" s="20">
        <v>4.0000000000000002E-4</v>
      </c>
    </row>
    <row r="32" spans="1:9" x14ac:dyDescent="0.25">
      <c r="A32" s="9"/>
      <c r="B32" s="25"/>
      <c r="C32" s="10"/>
      <c r="D32" s="9"/>
      <c r="F32" s="9" t="s">
        <v>71</v>
      </c>
      <c r="G32" s="10">
        <v>2.8E-3</v>
      </c>
      <c r="H32" s="20">
        <v>2.5000000000000001E-3</v>
      </c>
      <c r="I32" s="20">
        <v>2.9999999999999997E-4</v>
      </c>
    </row>
    <row r="33" spans="1:9" x14ac:dyDescent="0.25">
      <c r="A33" s="26" t="s">
        <v>15</v>
      </c>
      <c r="B33" s="25"/>
      <c r="C33" s="10"/>
      <c r="D33" s="9"/>
    </row>
    <row r="34" spans="1:9" x14ac:dyDescent="0.25">
      <c r="A34" s="9"/>
      <c r="B34" s="25"/>
      <c r="C34" s="10"/>
      <c r="D34" s="9"/>
    </row>
    <row r="35" spans="1:9" ht="60" x14ac:dyDescent="0.25">
      <c r="A35" s="9" t="s">
        <v>119</v>
      </c>
      <c r="B35" s="25">
        <v>1457.9280000000001</v>
      </c>
      <c r="C35" s="10">
        <v>5.8099999999999999E-2</v>
      </c>
      <c r="D35" s="9" t="s">
        <v>17</v>
      </c>
      <c r="F35" s="17" t="s">
        <v>206</v>
      </c>
      <c r="G35" s="18" t="s">
        <v>207</v>
      </c>
      <c r="H35" s="19" t="s">
        <v>208</v>
      </c>
      <c r="I35" s="19" t="s">
        <v>209</v>
      </c>
    </row>
    <row r="36" spans="1:9" x14ac:dyDescent="0.25">
      <c r="A36" s="9" t="s">
        <v>156</v>
      </c>
      <c r="B36" s="25">
        <v>1008.4829999999999</v>
      </c>
      <c r="C36" s="10">
        <v>4.02E-2</v>
      </c>
      <c r="D36" s="9" t="s">
        <v>17</v>
      </c>
      <c r="F36" s="21">
        <v>18.234735105614416</v>
      </c>
      <c r="G36" s="22">
        <v>5.5614663184359564E-2</v>
      </c>
      <c r="H36" s="21">
        <v>16.468675102737794</v>
      </c>
      <c r="I36" s="21">
        <v>17.22552251241844</v>
      </c>
    </row>
    <row r="37" spans="1:9" x14ac:dyDescent="0.25">
      <c r="A37" s="9" t="s">
        <v>157</v>
      </c>
      <c r="B37" s="25">
        <v>524.846</v>
      </c>
      <c r="C37" s="10">
        <v>2.0899999999999998E-2</v>
      </c>
      <c r="D37" s="9" t="s">
        <v>17</v>
      </c>
    </row>
    <row r="38" spans="1:9" x14ac:dyDescent="0.25">
      <c r="A38" s="9" t="s">
        <v>158</v>
      </c>
      <c r="B38" s="25">
        <v>419.09359999999998</v>
      </c>
      <c r="C38" s="10">
        <v>1.67E-2</v>
      </c>
      <c r="D38" s="9" t="s">
        <v>17</v>
      </c>
    </row>
    <row r="39" spans="1:9" x14ac:dyDescent="0.25">
      <c r="A39" s="9" t="s">
        <v>159</v>
      </c>
      <c r="B39" s="25">
        <v>360.84370000000001</v>
      </c>
      <c r="C39" s="10">
        <v>1.44E-2</v>
      </c>
      <c r="D39" s="9" t="s">
        <v>17</v>
      </c>
    </row>
    <row r="40" spans="1:9" x14ac:dyDescent="0.25">
      <c r="A40" s="9" t="s">
        <v>160</v>
      </c>
      <c r="B40" s="25">
        <v>205.19839999999999</v>
      </c>
      <c r="C40" s="10">
        <v>8.2000000000000007E-3</v>
      </c>
      <c r="D40" s="9" t="s">
        <v>17</v>
      </c>
    </row>
    <row r="41" spans="1:9" x14ac:dyDescent="0.25">
      <c r="A41" s="11"/>
      <c r="B41" s="27">
        <v>3976.3926999999999</v>
      </c>
      <c r="C41" s="12">
        <v>0.1585</v>
      </c>
      <c r="D41" s="9"/>
    </row>
    <row r="42" spans="1:9" x14ac:dyDescent="0.25">
      <c r="A42" s="9"/>
      <c r="B42" s="25"/>
      <c r="C42" s="10"/>
      <c r="D42" s="9"/>
    </row>
    <row r="43" spans="1:9" x14ac:dyDescent="0.25">
      <c r="A43" s="26" t="s">
        <v>43</v>
      </c>
      <c r="B43" s="25"/>
      <c r="C43" s="10"/>
      <c r="D43" s="9"/>
    </row>
    <row r="44" spans="1:9" x14ac:dyDescent="0.25">
      <c r="A44" s="9"/>
      <c r="B44" s="25"/>
      <c r="C44" s="10"/>
      <c r="D44" s="9"/>
    </row>
    <row r="45" spans="1:9" x14ac:dyDescent="0.25">
      <c r="A45" s="28" t="s">
        <v>44</v>
      </c>
      <c r="B45" s="27">
        <v>382.314369</v>
      </c>
      <c r="C45" s="12">
        <v>1.5231E-2</v>
      </c>
      <c r="D45" s="11"/>
    </row>
    <row r="46" spans="1:9" x14ac:dyDescent="0.25">
      <c r="A46" s="9"/>
      <c r="B46" s="25"/>
      <c r="C46" s="10"/>
      <c r="D46" s="9"/>
    </row>
    <row r="47" spans="1:9" x14ac:dyDescent="0.25">
      <c r="A47" s="28" t="s">
        <v>45</v>
      </c>
      <c r="B47" s="27">
        <v>811.4342398</v>
      </c>
      <c r="C47" s="12">
        <v>3.2328000000000003E-2</v>
      </c>
      <c r="D47" s="11"/>
    </row>
    <row r="48" spans="1:9" x14ac:dyDescent="0.25">
      <c r="A48" s="9"/>
      <c r="B48" s="25"/>
      <c r="C48" s="10"/>
      <c r="D48" s="9"/>
    </row>
    <row r="49" spans="1:4" x14ac:dyDescent="0.25">
      <c r="A49" s="29" t="s">
        <v>46</v>
      </c>
      <c r="B49" s="30">
        <v>473.32427239999998</v>
      </c>
      <c r="C49" s="31">
        <v>1.8840983374999998E-2</v>
      </c>
      <c r="D49" s="9"/>
    </row>
    <row r="50" spans="1:4" x14ac:dyDescent="0.25">
      <c r="A50" s="29" t="s">
        <v>47</v>
      </c>
      <c r="B50" s="30">
        <v>25100.363581199999</v>
      </c>
      <c r="C50" s="31">
        <v>1</v>
      </c>
      <c r="D50" s="9"/>
    </row>
    <row r="51" spans="1:4" x14ac:dyDescent="0.25">
      <c r="A51" s="1"/>
      <c r="B51" s="7"/>
      <c r="C51" s="8"/>
    </row>
    <row r="52" spans="1:4" x14ac:dyDescent="0.25">
      <c r="A52" s="1" t="s">
        <v>48</v>
      </c>
      <c r="B52" s="7">
        <v>25211.492026363336</v>
      </c>
      <c r="C52" s="8"/>
    </row>
    <row r="54" spans="1:4" x14ac:dyDescent="0.25">
      <c r="A54" s="1" t="s">
        <v>49</v>
      </c>
    </row>
    <row r="56" spans="1:4" x14ac:dyDescent="0.25">
      <c r="A56" s="1" t="s">
        <v>59</v>
      </c>
    </row>
    <row r="58" spans="1:4" ht="39.950000000000003" customHeight="1" x14ac:dyDescent="0.25">
      <c r="A58" s="40" t="s">
        <v>50</v>
      </c>
      <c r="B58" s="40"/>
      <c r="C58" s="40"/>
      <c r="D58" s="40"/>
    </row>
    <row r="61" spans="1:4" x14ac:dyDescent="0.25">
      <c r="A61" t="s">
        <v>51</v>
      </c>
    </row>
    <row r="62" spans="1:4" x14ac:dyDescent="0.25">
      <c r="A62" t="s">
        <v>121</v>
      </c>
    </row>
    <row r="63" spans="1:4" x14ac:dyDescent="0.25">
      <c r="A63" t="s">
        <v>161</v>
      </c>
    </row>
    <row r="74" spans="1:3" x14ac:dyDescent="0.25">
      <c r="A74" s="5" t="s">
        <v>4</v>
      </c>
    </row>
    <row r="75" spans="1:3" x14ac:dyDescent="0.25">
      <c r="A75" s="5"/>
    </row>
    <row r="76" spans="1:3" ht="18.75" x14ac:dyDescent="0.3">
      <c r="A76" s="6" t="s">
        <v>5</v>
      </c>
    </row>
    <row r="79" spans="1:3" ht="162.75" customHeight="1" x14ac:dyDescent="0.25">
      <c r="A79" s="41" t="s">
        <v>210</v>
      </c>
      <c r="B79" s="41"/>
      <c r="C79" s="41"/>
    </row>
  </sheetData>
  <mergeCells count="2">
    <mergeCell ref="A58:D58"/>
    <mergeCell ref="A79:C79"/>
  </mergeCells>
  <pageMargins left="0.7" right="0.7" top="0.75" bottom="0.75" header="0.3" footer="0.3"/>
  <pageSetup orientation="portrait" r:id="rId1"/>
  <headerFooter>
    <oddFooter>&amp;C&amp;1#&amp;"Calibri"&amp;10&amp;K000000PUBLIC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E17" sqref="E17"/>
    </sheetView>
  </sheetViews>
  <sheetFormatPr defaultRowHeight="15" x14ac:dyDescent="0.25"/>
  <cols>
    <col min="1" max="1" width="38.5703125" customWidth="1"/>
    <col min="2" max="2" width="18.42578125" style="3" customWidth="1"/>
    <col min="3" max="3" width="14.85546875" style="4" customWidth="1"/>
    <col min="4" max="4" width="19.140625" customWidth="1"/>
    <col min="5" max="5" width="27.85546875" customWidth="1"/>
    <col min="6" max="6" width="52.140625" bestFit="1" customWidth="1"/>
    <col min="7" max="7" width="13.85546875" style="4" bestFit="1" customWidth="1"/>
    <col min="8" max="8" width="7.7109375" bestFit="1" customWidth="1"/>
    <col min="9" max="9" width="7.5703125" bestFit="1" customWidth="1"/>
  </cols>
  <sheetData>
    <row r="1" spans="1:7" x14ac:dyDescent="0.25">
      <c r="A1" s="1" t="s">
        <v>14</v>
      </c>
      <c r="B1"/>
      <c r="C1"/>
      <c r="G1"/>
    </row>
    <row r="2" spans="1:7" x14ac:dyDescent="0.25">
      <c r="A2" s="1" t="s">
        <v>8</v>
      </c>
      <c r="B2"/>
      <c r="C2"/>
      <c r="G2"/>
    </row>
    <row r="3" spans="1:7" x14ac:dyDescent="0.25">
      <c r="B3"/>
      <c r="C3"/>
      <c r="G3"/>
    </row>
    <row r="4" spans="1:7" ht="30" x14ac:dyDescent="0.25">
      <c r="A4" s="23" t="s">
        <v>0</v>
      </c>
      <c r="B4" s="24" t="s">
        <v>6</v>
      </c>
      <c r="C4" s="23" t="s">
        <v>1</v>
      </c>
      <c r="D4" s="23" t="s">
        <v>2</v>
      </c>
      <c r="F4" s="2" t="s">
        <v>3</v>
      </c>
      <c r="G4" s="2" t="s">
        <v>1</v>
      </c>
    </row>
    <row r="5" spans="1:7" x14ac:dyDescent="0.25">
      <c r="A5" s="9"/>
      <c r="B5" s="25"/>
      <c r="C5" s="10"/>
      <c r="D5" s="9"/>
      <c r="F5" s="9" t="s">
        <v>72</v>
      </c>
      <c r="G5" s="10">
        <v>0.4511</v>
      </c>
    </row>
    <row r="6" spans="1:7" x14ac:dyDescent="0.25">
      <c r="A6" s="26" t="s">
        <v>144</v>
      </c>
      <c r="B6" s="25"/>
      <c r="C6" s="10"/>
      <c r="D6" s="9"/>
      <c r="F6" s="9" t="s">
        <v>144</v>
      </c>
      <c r="G6" s="10">
        <v>0.34860000000000002</v>
      </c>
    </row>
    <row r="7" spans="1:7" x14ac:dyDescent="0.25">
      <c r="A7" s="9"/>
      <c r="B7" s="25"/>
      <c r="C7" s="10"/>
      <c r="D7" s="9"/>
      <c r="F7" s="9" t="s">
        <v>55</v>
      </c>
      <c r="G7" s="10">
        <v>9.9716654614999997E-2</v>
      </c>
    </row>
    <row r="8" spans="1:7" x14ac:dyDescent="0.25">
      <c r="A8" s="28" t="s">
        <v>145</v>
      </c>
      <c r="B8" s="25"/>
      <c r="C8" s="10"/>
      <c r="D8" s="9"/>
      <c r="F8" s="9" t="s">
        <v>131</v>
      </c>
      <c r="G8" s="10">
        <v>9.3899999999999997E-2</v>
      </c>
    </row>
    <row r="9" spans="1:7" x14ac:dyDescent="0.25">
      <c r="A9" s="9"/>
      <c r="B9" s="25"/>
      <c r="C9" s="10"/>
      <c r="D9" s="9"/>
      <c r="F9" s="9" t="s">
        <v>54</v>
      </c>
      <c r="G9" s="10">
        <v>6.683345385E-3</v>
      </c>
    </row>
    <row r="10" spans="1:7" x14ac:dyDescent="0.25">
      <c r="A10" s="9" t="s">
        <v>127</v>
      </c>
      <c r="B10" s="25">
        <v>2405.16</v>
      </c>
      <c r="C10" s="10">
        <v>9.1800000000000007E-2</v>
      </c>
      <c r="D10" s="9" t="s">
        <v>148</v>
      </c>
      <c r="F10" s="11" t="s">
        <v>56</v>
      </c>
      <c r="G10" s="12">
        <v>1</v>
      </c>
    </row>
    <row r="11" spans="1:7" x14ac:dyDescent="0.25">
      <c r="A11" s="9" t="s">
        <v>171</v>
      </c>
      <c r="B11" s="25">
        <v>2404.5225</v>
      </c>
      <c r="C11" s="10">
        <v>9.1800000000000007E-2</v>
      </c>
      <c r="D11" s="9" t="s">
        <v>147</v>
      </c>
    </row>
    <row r="12" spans="1:7" x14ac:dyDescent="0.25">
      <c r="A12" s="9" t="s">
        <v>80</v>
      </c>
      <c r="B12" s="25">
        <v>2403.8825000000002</v>
      </c>
      <c r="C12" s="10">
        <v>9.1800000000000007E-2</v>
      </c>
      <c r="D12" s="9" t="s">
        <v>147</v>
      </c>
    </row>
    <row r="13" spans="1:7" x14ac:dyDescent="0.25">
      <c r="A13" s="9" t="s">
        <v>129</v>
      </c>
      <c r="B13" s="25">
        <v>1916.71</v>
      </c>
      <c r="C13" s="10">
        <v>7.3200000000000001E-2</v>
      </c>
      <c r="D13" s="9" t="s">
        <v>147</v>
      </c>
      <c r="F13" s="14" t="s">
        <v>57</v>
      </c>
      <c r="G13" s="15" t="s">
        <v>1</v>
      </c>
    </row>
    <row r="14" spans="1:7" x14ac:dyDescent="0.25">
      <c r="A14" s="11"/>
      <c r="B14" s="27">
        <v>9130.2749999999996</v>
      </c>
      <c r="C14" s="12">
        <v>0.34860000000000002</v>
      </c>
      <c r="D14" s="9"/>
      <c r="F14" s="9" t="s">
        <v>17</v>
      </c>
      <c r="G14" s="10">
        <v>9.3899999999999997E-2</v>
      </c>
    </row>
    <row r="15" spans="1:7" x14ac:dyDescent="0.25">
      <c r="A15" s="9"/>
      <c r="B15" s="25"/>
      <c r="C15" s="10"/>
      <c r="D15" s="9"/>
      <c r="F15" s="9" t="s">
        <v>90</v>
      </c>
      <c r="G15" s="10">
        <v>0.79969999999999997</v>
      </c>
    </row>
    <row r="16" spans="1:7" x14ac:dyDescent="0.25">
      <c r="A16" s="26" t="s">
        <v>72</v>
      </c>
      <c r="B16" s="25"/>
      <c r="C16" s="10"/>
      <c r="D16" s="9"/>
      <c r="F16" s="9" t="s">
        <v>58</v>
      </c>
      <c r="G16" s="10">
        <v>9.9716654614999997E-2</v>
      </c>
    </row>
    <row r="17" spans="1:7" x14ac:dyDescent="0.25">
      <c r="A17" s="9"/>
      <c r="B17" s="25"/>
      <c r="C17" s="10"/>
      <c r="D17" s="9"/>
      <c r="F17" s="9" t="s">
        <v>54</v>
      </c>
      <c r="G17" s="10">
        <v>6.683345385E-3</v>
      </c>
    </row>
    <row r="18" spans="1:7" x14ac:dyDescent="0.25">
      <c r="A18" s="28" t="s">
        <v>73</v>
      </c>
      <c r="B18" s="25"/>
      <c r="C18" s="10"/>
      <c r="D18" s="9"/>
    </row>
    <row r="19" spans="1:7" x14ac:dyDescent="0.25">
      <c r="A19" s="9"/>
      <c r="B19" s="25"/>
      <c r="C19" s="10"/>
      <c r="D19" s="9"/>
    </row>
    <row r="20" spans="1:7" x14ac:dyDescent="0.25">
      <c r="A20" s="9" t="s">
        <v>152</v>
      </c>
      <c r="B20" s="25">
        <v>2781.8343</v>
      </c>
      <c r="C20" s="10">
        <v>0.1062</v>
      </c>
      <c r="D20" s="9" t="s">
        <v>75</v>
      </c>
      <c r="F20" s="14" t="s">
        <v>61</v>
      </c>
      <c r="G20" s="15" t="s">
        <v>60</v>
      </c>
    </row>
    <row r="21" spans="1:7" x14ac:dyDescent="0.25">
      <c r="A21" s="9" t="s">
        <v>76</v>
      </c>
      <c r="B21" s="25">
        <v>2535.5700000000002</v>
      </c>
      <c r="C21" s="10">
        <v>9.6799999999999997E-2</v>
      </c>
      <c r="D21" s="9" t="s">
        <v>99</v>
      </c>
      <c r="E21" s="13">
        <v>104342</v>
      </c>
      <c r="F21" s="9" t="s">
        <v>185</v>
      </c>
      <c r="G21" s="16">
        <v>9.9967000000000006</v>
      </c>
    </row>
    <row r="22" spans="1:7" x14ac:dyDescent="0.25">
      <c r="A22" s="9" t="s">
        <v>85</v>
      </c>
      <c r="B22" s="25">
        <v>2486.9110000000001</v>
      </c>
      <c r="C22" s="10">
        <v>9.5000000000000001E-2</v>
      </c>
      <c r="D22" s="9" t="s">
        <v>75</v>
      </c>
      <c r="E22" s="13">
        <v>104343</v>
      </c>
      <c r="F22" s="9" t="s">
        <v>186</v>
      </c>
      <c r="G22" s="16">
        <v>10.005800000000001</v>
      </c>
    </row>
    <row r="23" spans="1:7" x14ac:dyDescent="0.25">
      <c r="A23" s="9" t="s">
        <v>130</v>
      </c>
      <c r="B23" s="25">
        <v>2485.4290000000001</v>
      </c>
      <c r="C23" s="10">
        <v>9.4899999999999998E-2</v>
      </c>
      <c r="D23" s="9" t="s">
        <v>75</v>
      </c>
      <c r="E23" s="13">
        <v>104344</v>
      </c>
      <c r="F23" s="9" t="s">
        <v>187</v>
      </c>
      <c r="G23" s="16">
        <v>16.7806</v>
      </c>
    </row>
    <row r="24" spans="1:7" x14ac:dyDescent="0.25">
      <c r="A24" s="9" t="s">
        <v>153</v>
      </c>
      <c r="B24" s="25">
        <v>1015.835</v>
      </c>
      <c r="C24" s="10">
        <v>3.8800000000000001E-2</v>
      </c>
      <c r="D24" s="9" t="s">
        <v>75</v>
      </c>
      <c r="E24" s="13">
        <v>104348</v>
      </c>
      <c r="F24" s="9" t="s">
        <v>188</v>
      </c>
      <c r="G24" s="16">
        <v>10.300700000000001</v>
      </c>
    </row>
    <row r="25" spans="1:7" x14ac:dyDescent="0.25">
      <c r="A25" s="9" t="s">
        <v>151</v>
      </c>
      <c r="B25" s="25">
        <v>508.322</v>
      </c>
      <c r="C25" s="10">
        <v>1.9400000000000001E-2</v>
      </c>
      <c r="D25" s="9" t="s">
        <v>75</v>
      </c>
      <c r="E25" s="13">
        <v>104350</v>
      </c>
      <c r="F25" s="9" t="s">
        <v>189</v>
      </c>
      <c r="G25" s="16">
        <v>23.969899999999999</v>
      </c>
    </row>
    <row r="26" spans="1:7" x14ac:dyDescent="0.25">
      <c r="A26" s="11"/>
      <c r="B26" s="27">
        <v>11813.9013</v>
      </c>
      <c r="C26" s="12">
        <v>0.4511</v>
      </c>
      <c r="D26" s="9"/>
      <c r="E26" s="13">
        <v>104351</v>
      </c>
      <c r="F26" s="9" t="s">
        <v>190</v>
      </c>
      <c r="G26" s="16">
        <v>10.0495</v>
      </c>
    </row>
    <row r="27" spans="1:7" x14ac:dyDescent="0.25">
      <c r="A27" s="9"/>
      <c r="B27" s="25"/>
      <c r="C27" s="10"/>
      <c r="D27" s="9"/>
      <c r="E27" s="13">
        <v>104352</v>
      </c>
      <c r="F27" s="9" t="s">
        <v>191</v>
      </c>
      <c r="G27" s="16">
        <v>10.214600000000001</v>
      </c>
    </row>
    <row r="28" spans="1:7" x14ac:dyDescent="0.25">
      <c r="A28" s="26" t="s">
        <v>131</v>
      </c>
      <c r="B28" s="25"/>
      <c r="C28" s="10"/>
      <c r="D28" s="9"/>
      <c r="E28" s="13">
        <v>120063</v>
      </c>
      <c r="F28" s="9" t="s">
        <v>192</v>
      </c>
      <c r="G28" s="16">
        <v>10.463800000000001</v>
      </c>
    </row>
    <row r="29" spans="1:7" x14ac:dyDescent="0.25">
      <c r="A29" s="9"/>
      <c r="B29" s="25"/>
      <c r="C29" s="10"/>
      <c r="D29" s="9"/>
      <c r="E29" s="13">
        <v>120065</v>
      </c>
      <c r="F29" s="9" t="s">
        <v>193</v>
      </c>
      <c r="G29" s="16">
        <v>10.084199999999999</v>
      </c>
    </row>
    <row r="30" spans="1:7" x14ac:dyDescent="0.25">
      <c r="A30" s="9" t="s">
        <v>178</v>
      </c>
      <c r="B30" s="25">
        <v>2461.1999999999998</v>
      </c>
      <c r="C30" s="10">
        <v>9.3899999999999997E-2</v>
      </c>
      <c r="D30" s="9" t="s">
        <v>17</v>
      </c>
      <c r="E30" s="13">
        <v>120066</v>
      </c>
      <c r="F30" s="9" t="s">
        <v>194</v>
      </c>
      <c r="G30" s="16">
        <v>17.962499999999999</v>
      </c>
    </row>
    <row r="31" spans="1:7" x14ac:dyDescent="0.25">
      <c r="A31" s="11"/>
      <c r="B31" s="27">
        <v>2461.1999999999998</v>
      </c>
      <c r="C31" s="12">
        <v>9.3899999999999997E-2</v>
      </c>
      <c r="D31" s="9"/>
      <c r="E31" s="13">
        <v>120067</v>
      </c>
      <c r="F31" s="9" t="s">
        <v>195</v>
      </c>
      <c r="G31" s="16">
        <v>10.0009</v>
      </c>
    </row>
    <row r="32" spans="1:7" x14ac:dyDescent="0.25">
      <c r="A32" s="9"/>
      <c r="B32" s="25"/>
      <c r="C32" s="10"/>
      <c r="D32" s="9"/>
    </row>
    <row r="33" spans="1:9" x14ac:dyDescent="0.25">
      <c r="A33" s="26" t="s">
        <v>43</v>
      </c>
      <c r="B33" s="25"/>
      <c r="C33" s="10"/>
      <c r="D33" s="9"/>
    </row>
    <row r="34" spans="1:9" ht="60" x14ac:dyDescent="0.25">
      <c r="A34" s="9"/>
      <c r="B34" s="25"/>
      <c r="C34" s="10"/>
      <c r="D34" s="9"/>
      <c r="F34" s="17" t="s">
        <v>66</v>
      </c>
      <c r="G34" s="18" t="s">
        <v>67</v>
      </c>
      <c r="H34" s="19" t="s">
        <v>68</v>
      </c>
      <c r="I34" s="19" t="s">
        <v>69</v>
      </c>
    </row>
    <row r="35" spans="1:9" x14ac:dyDescent="0.25">
      <c r="A35" s="28" t="s">
        <v>44</v>
      </c>
      <c r="B35" s="27">
        <v>2612.3562284</v>
      </c>
      <c r="C35" s="12">
        <v>9.9717E-2</v>
      </c>
      <c r="D35" s="11"/>
      <c r="F35" s="9" t="s">
        <v>70</v>
      </c>
      <c r="G35" s="10">
        <v>6.1999999999999998E-3</v>
      </c>
      <c r="H35" s="20">
        <v>6.0000000000000001E-3</v>
      </c>
      <c r="I35" s="20">
        <v>2.0000000000000001E-4</v>
      </c>
    </row>
    <row r="36" spans="1:9" x14ac:dyDescent="0.25">
      <c r="A36" s="9"/>
      <c r="B36" s="25"/>
      <c r="C36" s="10"/>
      <c r="D36" s="9"/>
      <c r="F36" s="9" t="s">
        <v>71</v>
      </c>
      <c r="G36" s="10">
        <v>2.0999999999999999E-3</v>
      </c>
      <c r="H36" s="20">
        <v>1.9E-3</v>
      </c>
      <c r="I36" s="20">
        <v>2.0000000000000001E-4</v>
      </c>
    </row>
    <row r="37" spans="1:9" x14ac:dyDescent="0.25">
      <c r="A37" s="29" t="s">
        <v>46</v>
      </c>
      <c r="B37" s="30">
        <v>180.05999270000001</v>
      </c>
      <c r="C37" s="31">
        <v>6.683345385E-3</v>
      </c>
      <c r="D37" s="9"/>
    </row>
    <row r="38" spans="1:9" x14ac:dyDescent="0.25">
      <c r="A38" s="29" t="s">
        <v>47</v>
      </c>
      <c r="B38" s="30">
        <v>26197.7925211</v>
      </c>
      <c r="C38" s="31">
        <v>1</v>
      </c>
      <c r="D38" s="9"/>
    </row>
    <row r="39" spans="1:9" ht="60" x14ac:dyDescent="0.25">
      <c r="A39" s="1"/>
      <c r="B39" s="7"/>
      <c r="C39" s="8"/>
      <c r="F39" s="17" t="s">
        <v>206</v>
      </c>
      <c r="G39" s="18" t="s">
        <v>207</v>
      </c>
      <c r="H39" s="19" t="s">
        <v>208</v>
      </c>
      <c r="I39" s="19" t="s">
        <v>209</v>
      </c>
    </row>
    <row r="40" spans="1:9" x14ac:dyDescent="0.25">
      <c r="A40" s="1" t="s">
        <v>48</v>
      </c>
      <c r="B40" s="7">
        <v>24141.567717276666</v>
      </c>
      <c r="C40" s="8"/>
      <c r="F40" s="21">
        <v>9.1930533082774417</v>
      </c>
      <c r="G40" s="22">
        <v>4.9924191351554889E-2</v>
      </c>
      <c r="H40" s="21">
        <v>8.8421448480732163</v>
      </c>
      <c r="I40" s="21">
        <v>9.1232418648885858</v>
      </c>
    </row>
    <row r="42" spans="1:9" x14ac:dyDescent="0.25">
      <c r="A42" s="1" t="s">
        <v>49</v>
      </c>
    </row>
    <row r="44" spans="1:9" x14ac:dyDescent="0.25">
      <c r="A44" s="1" t="s">
        <v>59</v>
      </c>
    </row>
    <row r="46" spans="1:9" ht="39.950000000000003" customHeight="1" x14ac:dyDescent="0.25">
      <c r="A46" s="40" t="s">
        <v>50</v>
      </c>
      <c r="B46" s="40"/>
      <c r="C46" s="40"/>
      <c r="D46" s="40"/>
    </row>
    <row r="49" spans="1:1" x14ac:dyDescent="0.25">
      <c r="A49" t="s">
        <v>51</v>
      </c>
    </row>
    <row r="50" spans="1:1" x14ac:dyDescent="0.25">
      <c r="A50" t="s">
        <v>183</v>
      </c>
    </row>
    <row r="51" spans="1:1" x14ac:dyDescent="0.25">
      <c r="A51" t="s">
        <v>184</v>
      </c>
    </row>
    <row r="62" spans="1:1" x14ac:dyDescent="0.25">
      <c r="A62" s="5" t="s">
        <v>4</v>
      </c>
    </row>
    <row r="63" spans="1:1" x14ac:dyDescent="0.25">
      <c r="A63" s="5"/>
    </row>
    <row r="64" spans="1:1" ht="18.75" x14ac:dyDescent="0.3">
      <c r="A64" s="6" t="s">
        <v>5</v>
      </c>
    </row>
    <row r="67" spans="1:3" ht="174.75" customHeight="1" x14ac:dyDescent="0.25">
      <c r="A67" s="41" t="s">
        <v>210</v>
      </c>
      <c r="B67" s="41"/>
      <c r="C67" s="41"/>
    </row>
  </sheetData>
  <mergeCells count="2">
    <mergeCell ref="A46:D46"/>
    <mergeCell ref="A67:C67"/>
  </mergeCells>
  <pageMargins left="0.7" right="0.7" top="0.75" bottom="0.75" header="0.3" footer="0.3"/>
  <pageSetup orientation="portrait" r:id="rId1"/>
  <headerFooter>
    <oddFooter>&amp;C&amp;1#&amp;"Calibri"&amp;10&amp;K000000PUBLIC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workbookViewId="0">
      <selection sqref="A1:XFD1048576"/>
    </sheetView>
  </sheetViews>
  <sheetFormatPr defaultRowHeight="15" x14ac:dyDescent="0.25"/>
  <cols>
    <col min="1" max="1" width="45.85546875" customWidth="1"/>
    <col min="2" max="2" width="17.85546875" style="3" customWidth="1"/>
    <col min="3" max="3" width="13.85546875" style="4" bestFit="1" customWidth="1"/>
    <col min="4" max="4" width="16.140625" bestFit="1" customWidth="1"/>
    <col min="5" max="5" width="15.85546875" bestFit="1" customWidth="1"/>
    <col min="7" max="7" width="23.42578125" bestFit="1" customWidth="1"/>
    <col min="8" max="8" width="13.85546875" style="4" bestFit="1" customWidth="1"/>
  </cols>
  <sheetData>
    <row r="1" spans="1:8" x14ac:dyDescent="0.25">
      <c r="A1" s="1" t="s">
        <v>211</v>
      </c>
      <c r="B1"/>
      <c r="C1"/>
      <c r="H1"/>
    </row>
    <row r="2" spans="1:8" x14ac:dyDescent="0.25">
      <c r="A2" s="1" t="s">
        <v>8</v>
      </c>
      <c r="B2"/>
      <c r="C2"/>
      <c r="H2"/>
    </row>
    <row r="3" spans="1:8" x14ac:dyDescent="0.25">
      <c r="B3"/>
      <c r="C3"/>
      <c r="H3"/>
    </row>
    <row r="4" spans="1:8" ht="30" x14ac:dyDescent="0.25">
      <c r="A4" s="23" t="s">
        <v>0</v>
      </c>
      <c r="B4" s="24" t="s">
        <v>6</v>
      </c>
      <c r="C4" s="23" t="s">
        <v>1</v>
      </c>
      <c r="D4" s="23" t="s">
        <v>212</v>
      </c>
      <c r="E4" s="23" t="s">
        <v>213</v>
      </c>
      <c r="F4" s="1"/>
      <c r="G4" s="23" t="s">
        <v>3</v>
      </c>
      <c r="H4" s="23" t="s">
        <v>1</v>
      </c>
    </row>
    <row r="5" spans="1:8" x14ac:dyDescent="0.25">
      <c r="A5" s="9"/>
      <c r="B5" s="25"/>
      <c r="C5" s="10"/>
      <c r="D5" s="9"/>
      <c r="E5" s="9"/>
      <c r="G5" s="33" t="s">
        <v>144</v>
      </c>
      <c r="H5" s="34">
        <v>0.71109999999999995</v>
      </c>
    </row>
    <row r="6" spans="1:8" x14ac:dyDescent="0.25">
      <c r="A6" s="26" t="s">
        <v>144</v>
      </c>
      <c r="B6" s="25"/>
      <c r="C6" s="10"/>
      <c r="D6" s="9"/>
      <c r="E6" s="9"/>
      <c r="G6" s="33" t="s">
        <v>131</v>
      </c>
      <c r="H6" s="34">
        <v>0.1358</v>
      </c>
    </row>
    <row r="7" spans="1:8" x14ac:dyDescent="0.25">
      <c r="A7" s="9"/>
      <c r="B7" s="25"/>
      <c r="C7" s="10"/>
      <c r="D7" s="9"/>
      <c r="E7" s="9"/>
      <c r="G7" s="33" t="s">
        <v>55</v>
      </c>
      <c r="H7" s="34">
        <v>6.5165207493000005E-2</v>
      </c>
    </row>
    <row r="8" spans="1:8" x14ac:dyDescent="0.25">
      <c r="A8" s="28" t="s">
        <v>145</v>
      </c>
      <c r="B8" s="25"/>
      <c r="C8" s="10"/>
      <c r="D8" s="9"/>
      <c r="E8" s="9"/>
      <c r="G8" s="33" t="s">
        <v>54</v>
      </c>
      <c r="H8" s="34">
        <v>3.3434792507000002E-2</v>
      </c>
    </row>
    <row r="9" spans="1:8" x14ac:dyDescent="0.25">
      <c r="A9" s="9"/>
      <c r="B9" s="25"/>
      <c r="C9" s="10"/>
      <c r="D9" s="9"/>
      <c r="E9" s="9"/>
      <c r="G9" s="33" t="s">
        <v>15</v>
      </c>
      <c r="H9" s="34">
        <v>3.1199999999999999E-2</v>
      </c>
    </row>
    <row r="10" spans="1:8" x14ac:dyDescent="0.25">
      <c r="A10" s="9" t="s">
        <v>172</v>
      </c>
      <c r="B10" s="25">
        <f>29947.56+4975.465</f>
        <v>34923.025000000001</v>
      </c>
      <c r="C10" s="10">
        <f>9.29%+1.54%</f>
        <v>0.10829999999999999</v>
      </c>
      <c r="D10" s="9" t="s">
        <v>147</v>
      </c>
      <c r="E10" s="9" t="s">
        <v>214</v>
      </c>
      <c r="G10" s="33" t="s">
        <v>72</v>
      </c>
      <c r="H10" s="34">
        <v>2.3300000000000001E-2</v>
      </c>
    </row>
    <row r="11" spans="1:8" x14ac:dyDescent="0.25">
      <c r="A11" s="9" t="s">
        <v>169</v>
      </c>
      <c r="B11" s="25">
        <v>19919.55</v>
      </c>
      <c r="C11" s="10">
        <v>6.1800000000000001E-2</v>
      </c>
      <c r="D11" s="9" t="s">
        <v>147</v>
      </c>
      <c r="E11" s="9" t="s">
        <v>75</v>
      </c>
      <c r="G11" s="11" t="s">
        <v>56</v>
      </c>
      <c r="H11" s="12">
        <v>1</v>
      </c>
    </row>
    <row r="12" spans="1:8" x14ac:dyDescent="0.25">
      <c r="A12" s="9" t="s">
        <v>128</v>
      </c>
      <c r="B12" s="25">
        <v>14958.344999999999</v>
      </c>
      <c r="C12" s="10">
        <v>4.6399999999999997E-2</v>
      </c>
      <c r="D12" s="9" t="s">
        <v>170</v>
      </c>
      <c r="E12" s="9" t="s">
        <v>215</v>
      </c>
    </row>
    <row r="13" spans="1:8" x14ac:dyDescent="0.25">
      <c r="A13" s="9" t="s">
        <v>129</v>
      </c>
      <c r="B13" s="25">
        <v>9991.24</v>
      </c>
      <c r="C13" s="10">
        <v>3.1E-2</v>
      </c>
      <c r="D13" s="9" t="s">
        <v>173</v>
      </c>
      <c r="E13" s="9" t="s">
        <v>75</v>
      </c>
    </row>
    <row r="14" spans="1:8" x14ac:dyDescent="0.25">
      <c r="A14" s="9" t="s">
        <v>146</v>
      </c>
      <c r="B14" s="25">
        <v>9957.76</v>
      </c>
      <c r="C14" s="10">
        <v>3.09E-2</v>
      </c>
      <c r="D14" s="9" t="s">
        <v>173</v>
      </c>
      <c r="E14" s="9" t="s">
        <v>75</v>
      </c>
    </row>
    <row r="15" spans="1:8" x14ac:dyDescent="0.25">
      <c r="A15" s="11"/>
      <c r="B15" s="27"/>
      <c r="C15" s="12"/>
      <c r="D15" s="11"/>
      <c r="E15" s="11"/>
    </row>
    <row r="16" spans="1:8" x14ac:dyDescent="0.25">
      <c r="A16" s="11"/>
      <c r="B16" s="27">
        <v>89749.92</v>
      </c>
      <c r="C16" s="12">
        <v>0.27839999999999998</v>
      </c>
      <c r="D16" s="11"/>
      <c r="E16" s="9"/>
    </row>
    <row r="17" spans="1:8" x14ac:dyDescent="0.25">
      <c r="A17" s="9"/>
      <c r="B17" s="25"/>
      <c r="C17" s="10"/>
      <c r="D17" s="9"/>
      <c r="E17" s="9"/>
      <c r="G17" s="35" t="s">
        <v>57</v>
      </c>
      <c r="H17" s="36" t="s">
        <v>1</v>
      </c>
    </row>
    <row r="18" spans="1:8" x14ac:dyDescent="0.25">
      <c r="A18" s="28" t="s">
        <v>174</v>
      </c>
      <c r="B18" s="25"/>
      <c r="C18" s="10"/>
      <c r="D18" s="9"/>
      <c r="E18" s="9"/>
      <c r="G18" s="33" t="s">
        <v>17</v>
      </c>
      <c r="H18" s="34">
        <v>0.16700000000000001</v>
      </c>
    </row>
    <row r="19" spans="1:8" x14ac:dyDescent="0.25">
      <c r="A19" s="9"/>
      <c r="B19" s="25"/>
      <c r="C19" s="10"/>
      <c r="D19" s="9"/>
      <c r="E19" s="9"/>
      <c r="G19" s="33" t="s">
        <v>90</v>
      </c>
      <c r="H19" s="34">
        <v>0.73440000000000005</v>
      </c>
    </row>
    <row r="20" spans="1:8" x14ac:dyDescent="0.25">
      <c r="A20" s="9" t="s">
        <v>80</v>
      </c>
      <c r="B20" s="25">
        <v>22428.5625</v>
      </c>
      <c r="C20" s="10">
        <v>6.9599999999999995E-2</v>
      </c>
      <c r="D20" s="9" t="s">
        <v>173</v>
      </c>
      <c r="E20" s="9" t="s">
        <v>75</v>
      </c>
      <c r="G20" s="33" t="s">
        <v>58</v>
      </c>
      <c r="H20" s="34">
        <v>6.5165000000000001E-2</v>
      </c>
    </row>
    <row r="21" spans="1:8" x14ac:dyDescent="0.25">
      <c r="A21" s="9" t="s">
        <v>176</v>
      </c>
      <c r="B21" s="25">
        <v>14948.924999999999</v>
      </c>
      <c r="C21" s="10">
        <v>4.6399999999999997E-2</v>
      </c>
      <c r="D21" s="9" t="s">
        <v>147</v>
      </c>
      <c r="E21" s="9" t="s">
        <v>215</v>
      </c>
      <c r="G21" s="33" t="s">
        <v>54</v>
      </c>
      <c r="H21" s="34">
        <v>3.3434792507000002E-2</v>
      </c>
    </row>
    <row r="22" spans="1:8" x14ac:dyDescent="0.25">
      <c r="A22" s="9" t="s">
        <v>196</v>
      </c>
      <c r="B22" s="25">
        <v>14933.4</v>
      </c>
      <c r="C22" s="10">
        <v>4.6300000000000001E-2</v>
      </c>
      <c r="D22" s="9" t="s">
        <v>148</v>
      </c>
      <c r="E22" s="9" t="s">
        <v>75</v>
      </c>
      <c r="G22" s="11" t="s">
        <v>56</v>
      </c>
      <c r="H22" s="12">
        <v>1</v>
      </c>
    </row>
    <row r="23" spans="1:8" x14ac:dyDescent="0.25">
      <c r="A23" s="9" t="s">
        <v>197</v>
      </c>
      <c r="B23" s="25">
        <v>14923.23</v>
      </c>
      <c r="C23" s="10">
        <v>4.6300000000000001E-2</v>
      </c>
      <c r="D23" s="9" t="s">
        <v>173</v>
      </c>
      <c r="E23" s="9" t="s">
        <v>215</v>
      </c>
    </row>
    <row r="24" spans="1:8" x14ac:dyDescent="0.25">
      <c r="A24" s="9" t="s">
        <v>82</v>
      </c>
      <c r="B24" s="25">
        <v>14911.29</v>
      </c>
      <c r="C24" s="10">
        <v>4.6300000000000001E-2</v>
      </c>
      <c r="D24" s="9" t="s">
        <v>147</v>
      </c>
      <c r="E24" s="9" t="s">
        <v>75</v>
      </c>
    </row>
    <row r="25" spans="1:8" x14ac:dyDescent="0.25">
      <c r="A25" s="9" t="s">
        <v>198</v>
      </c>
      <c r="B25" s="25">
        <v>14863.55</v>
      </c>
      <c r="C25" s="10">
        <v>4.6100000000000002E-2</v>
      </c>
      <c r="D25" s="9" t="s">
        <v>173</v>
      </c>
      <c r="E25" s="9" t="s">
        <v>215</v>
      </c>
    </row>
    <row r="26" spans="1:8" x14ac:dyDescent="0.25">
      <c r="A26" s="9" t="s">
        <v>151</v>
      </c>
      <c r="B26" s="25">
        <v>12495.6625</v>
      </c>
      <c r="C26" s="10">
        <v>3.8800000000000001E-2</v>
      </c>
      <c r="D26" s="9" t="s">
        <v>147</v>
      </c>
      <c r="E26" s="9" t="s">
        <v>75</v>
      </c>
    </row>
    <row r="27" spans="1:8" x14ac:dyDescent="0.25">
      <c r="A27" s="9" t="s">
        <v>199</v>
      </c>
      <c r="B27" s="25">
        <v>12466.225</v>
      </c>
      <c r="C27" s="10">
        <v>3.8699999999999998E-2</v>
      </c>
      <c r="D27" s="9" t="s">
        <v>147</v>
      </c>
      <c r="E27" s="9" t="s">
        <v>75</v>
      </c>
    </row>
    <row r="28" spans="1:8" x14ac:dyDescent="0.25">
      <c r="A28" s="9" t="s">
        <v>175</v>
      </c>
      <c r="B28" s="25">
        <f>9981.19+7485.2475</f>
        <v>17466.4375</v>
      </c>
      <c r="C28" s="10">
        <f>3.1%+2.32%</f>
        <v>5.4199999999999998E-2</v>
      </c>
      <c r="D28" s="9" t="s">
        <v>147</v>
      </c>
      <c r="E28" s="9" t="s">
        <v>75</v>
      </c>
    </row>
    <row r="29" spans="1:8" x14ac:dyDescent="0.25">
      <c r="A29" s="9"/>
      <c r="B29" s="25"/>
      <c r="C29" s="10"/>
      <c r="D29" s="9"/>
      <c r="E29" s="9"/>
    </row>
    <row r="30" spans="1:8" x14ac:dyDescent="0.25">
      <c r="A30" s="11"/>
      <c r="B30" s="27">
        <v>139437.2825</v>
      </c>
      <c r="C30" s="12">
        <v>0.43269999999999997</v>
      </c>
      <c r="D30" s="11"/>
      <c r="E30" s="9"/>
    </row>
    <row r="31" spans="1:8" x14ac:dyDescent="0.25">
      <c r="A31" s="9"/>
      <c r="B31" s="25"/>
      <c r="C31" s="10"/>
      <c r="D31" s="9"/>
      <c r="E31" s="9"/>
    </row>
    <row r="32" spans="1:8" x14ac:dyDescent="0.25">
      <c r="A32" s="26" t="s">
        <v>72</v>
      </c>
      <c r="B32" s="25"/>
      <c r="C32" s="10"/>
      <c r="D32" s="9"/>
      <c r="E32" s="9"/>
    </row>
    <row r="33" spans="1:5" x14ac:dyDescent="0.25">
      <c r="A33" s="9"/>
      <c r="B33" s="25"/>
      <c r="C33" s="10"/>
      <c r="D33" s="9"/>
      <c r="E33" s="9"/>
    </row>
    <row r="34" spans="1:5" x14ac:dyDescent="0.25">
      <c r="A34" s="28" t="s">
        <v>73</v>
      </c>
      <c r="B34" s="25"/>
      <c r="C34" s="10"/>
      <c r="D34" s="9"/>
      <c r="E34" s="9"/>
    </row>
    <row r="35" spans="1:5" x14ac:dyDescent="0.25">
      <c r="A35" s="9"/>
      <c r="B35" s="25"/>
      <c r="C35" s="10"/>
      <c r="D35" s="9"/>
      <c r="E35" s="9"/>
    </row>
    <row r="36" spans="1:5" x14ac:dyDescent="0.25">
      <c r="A36" s="9" t="s">
        <v>80</v>
      </c>
      <c r="B36" s="25">
        <v>7516.0050000000001</v>
      </c>
      <c r="C36" s="10">
        <v>2.3300000000000001E-2</v>
      </c>
      <c r="D36" s="9" t="s">
        <v>75</v>
      </c>
      <c r="E36" s="9" t="s">
        <v>75</v>
      </c>
    </row>
    <row r="37" spans="1:5" x14ac:dyDescent="0.25">
      <c r="A37" s="11"/>
      <c r="B37" s="27">
        <v>7516.0050000000001</v>
      </c>
      <c r="C37" s="12">
        <v>2.3300000000000001E-2</v>
      </c>
      <c r="D37" s="11"/>
      <c r="E37" s="9"/>
    </row>
    <row r="38" spans="1:5" x14ac:dyDescent="0.25">
      <c r="A38" s="9"/>
      <c r="B38" s="25"/>
      <c r="C38" s="10"/>
      <c r="D38" s="9"/>
      <c r="E38" s="9"/>
    </row>
    <row r="39" spans="1:5" x14ac:dyDescent="0.25">
      <c r="A39" s="26" t="s">
        <v>15</v>
      </c>
      <c r="B39" s="25"/>
      <c r="C39" s="10"/>
      <c r="D39" s="9"/>
      <c r="E39" s="9"/>
    </row>
    <row r="40" spans="1:5" x14ac:dyDescent="0.25">
      <c r="A40" s="9"/>
      <c r="B40" s="25"/>
      <c r="C40" s="10"/>
      <c r="D40" s="9"/>
      <c r="E40" s="9"/>
    </row>
    <row r="41" spans="1:5" x14ac:dyDescent="0.25">
      <c r="A41" s="9" t="s">
        <v>200</v>
      </c>
      <c r="B41" s="25">
        <v>10045.19</v>
      </c>
      <c r="C41" s="10">
        <v>3.1199999999999999E-2</v>
      </c>
      <c r="D41" s="9" t="s">
        <v>17</v>
      </c>
      <c r="E41" s="9" t="s">
        <v>17</v>
      </c>
    </row>
    <row r="42" spans="1:5" x14ac:dyDescent="0.25">
      <c r="A42" s="11"/>
      <c r="B42" s="27">
        <v>10045.19</v>
      </c>
      <c r="C42" s="12">
        <v>3.1199999999999999E-2</v>
      </c>
      <c r="D42" s="11"/>
      <c r="E42" s="9"/>
    </row>
    <row r="43" spans="1:5" x14ac:dyDescent="0.25">
      <c r="A43" s="9"/>
      <c r="B43" s="25"/>
      <c r="C43" s="10"/>
      <c r="D43" s="9"/>
      <c r="E43" s="9"/>
    </row>
    <row r="44" spans="1:5" x14ac:dyDescent="0.25">
      <c r="A44" s="26" t="s">
        <v>131</v>
      </c>
      <c r="B44" s="25"/>
      <c r="C44" s="10"/>
      <c r="D44" s="9"/>
      <c r="E44" s="9"/>
    </row>
    <row r="45" spans="1:5" x14ac:dyDescent="0.25">
      <c r="A45" s="9"/>
      <c r="B45" s="25"/>
      <c r="C45" s="10"/>
      <c r="D45" s="9"/>
      <c r="E45" s="9"/>
    </row>
    <row r="46" spans="1:5" x14ac:dyDescent="0.25">
      <c r="A46" s="9" t="s">
        <v>201</v>
      </c>
      <c r="B46" s="25">
        <v>18938.554</v>
      </c>
      <c r="C46" s="10">
        <v>5.8799999999999998E-2</v>
      </c>
      <c r="D46" s="9" t="s">
        <v>17</v>
      </c>
      <c r="E46" s="9" t="s">
        <v>17</v>
      </c>
    </row>
    <row r="47" spans="1:5" x14ac:dyDescent="0.25">
      <c r="A47" s="9" t="s">
        <v>202</v>
      </c>
      <c r="B47" s="25">
        <v>14869.65</v>
      </c>
      <c r="C47" s="10">
        <v>4.6100000000000002E-2</v>
      </c>
      <c r="D47" s="9" t="s">
        <v>17</v>
      </c>
      <c r="E47" s="9" t="s">
        <v>17</v>
      </c>
    </row>
    <row r="48" spans="1:5" x14ac:dyDescent="0.25">
      <c r="A48" s="9" t="s">
        <v>203</v>
      </c>
      <c r="B48" s="25">
        <v>9960.35</v>
      </c>
      <c r="C48" s="10">
        <v>3.09E-2</v>
      </c>
      <c r="D48" s="9" t="s">
        <v>17</v>
      </c>
      <c r="E48" s="9" t="s">
        <v>17</v>
      </c>
    </row>
    <row r="49" spans="1:5" x14ac:dyDescent="0.25">
      <c r="A49" s="11"/>
      <c r="B49" s="27">
        <v>43768.553999999996</v>
      </c>
      <c r="C49" s="12">
        <v>0.1358</v>
      </c>
      <c r="D49" s="11"/>
      <c r="E49" s="9"/>
    </row>
    <row r="50" spans="1:5" x14ac:dyDescent="0.25">
      <c r="A50" s="9"/>
      <c r="B50" s="25"/>
      <c r="C50" s="10"/>
      <c r="D50" s="9"/>
      <c r="E50" s="9"/>
    </row>
    <row r="51" spans="1:5" x14ac:dyDescent="0.25">
      <c r="A51" s="26" t="s">
        <v>43</v>
      </c>
      <c r="B51" s="25"/>
      <c r="C51" s="10"/>
      <c r="D51" s="9"/>
      <c r="E51" s="9"/>
    </row>
    <row r="52" spans="1:5" x14ac:dyDescent="0.25">
      <c r="A52" s="9"/>
      <c r="B52" s="25"/>
      <c r="C52" s="10"/>
      <c r="D52" s="9"/>
      <c r="E52" s="9"/>
    </row>
    <row r="53" spans="1:5" x14ac:dyDescent="0.25">
      <c r="A53" s="28" t="s">
        <v>44</v>
      </c>
      <c r="B53" s="25">
        <v>6724.9673113999997</v>
      </c>
      <c r="C53" s="10">
        <v>2.087E-2</v>
      </c>
      <c r="D53" s="9"/>
      <c r="E53" s="9"/>
    </row>
    <row r="54" spans="1:5" x14ac:dyDescent="0.25">
      <c r="A54" s="9"/>
      <c r="B54" s="25"/>
      <c r="C54" s="10"/>
      <c r="D54" s="9"/>
      <c r="E54" s="9"/>
    </row>
    <row r="55" spans="1:5" x14ac:dyDescent="0.25">
      <c r="A55" s="28" t="s">
        <v>45</v>
      </c>
      <c r="B55" s="25">
        <v>14273.245187799999</v>
      </c>
      <c r="C55" s="10">
        <v>4.4295000000000001E-2</v>
      </c>
      <c r="D55" s="9"/>
      <c r="E55" s="9"/>
    </row>
    <row r="56" spans="1:5" x14ac:dyDescent="0.25">
      <c r="A56" s="9"/>
      <c r="B56" s="25"/>
      <c r="C56" s="10"/>
      <c r="D56" s="9"/>
      <c r="E56" s="9"/>
    </row>
    <row r="57" spans="1:5" x14ac:dyDescent="0.25">
      <c r="A57" s="29" t="s">
        <v>46</v>
      </c>
      <c r="B57" s="30">
        <v>10715.260901199999</v>
      </c>
      <c r="C57" s="31">
        <v>3.3434999999999999E-2</v>
      </c>
      <c r="D57" s="9"/>
      <c r="E57" s="9"/>
    </row>
    <row r="58" spans="1:5" x14ac:dyDescent="0.25">
      <c r="A58" s="29" t="s">
        <v>47</v>
      </c>
      <c r="B58" s="30">
        <v>322230.42490039999</v>
      </c>
      <c r="C58" s="31">
        <v>1</v>
      </c>
      <c r="D58" s="9"/>
      <c r="E58" s="9"/>
    </row>
    <row r="59" spans="1:5" x14ac:dyDescent="0.25">
      <c r="A59" s="1"/>
      <c r="B59" s="7"/>
      <c r="C59" s="8"/>
      <c r="D59" s="1"/>
    </row>
    <row r="60" spans="1:5" x14ac:dyDescent="0.25">
      <c r="A60" s="1" t="s">
        <v>51</v>
      </c>
      <c r="B60" s="7"/>
      <c r="C60" s="8"/>
      <c r="D60" s="1"/>
    </row>
    <row r="61" spans="1:5" x14ac:dyDescent="0.25">
      <c r="A61" t="s">
        <v>204</v>
      </c>
    </row>
    <row r="62" spans="1:5" x14ac:dyDescent="0.25">
      <c r="A62" t="s">
        <v>205</v>
      </c>
    </row>
    <row r="63" spans="1:5" x14ac:dyDescent="0.25">
      <c r="E63" s="1"/>
    </row>
    <row r="72" spans="1:2" x14ac:dyDescent="0.25">
      <c r="A72" s="5" t="s">
        <v>4</v>
      </c>
    </row>
    <row r="73" spans="1:2" x14ac:dyDescent="0.25">
      <c r="A73" s="5"/>
    </row>
    <row r="74" spans="1:2" ht="18.75" x14ac:dyDescent="0.3">
      <c r="A74" s="6" t="s">
        <v>5</v>
      </c>
    </row>
    <row r="77" spans="1:2" ht="206.25" customHeight="1" x14ac:dyDescent="0.25">
      <c r="A77" s="41" t="s">
        <v>210</v>
      </c>
      <c r="B77" s="41"/>
    </row>
  </sheetData>
  <mergeCells count="1">
    <mergeCell ref="A77:B77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K23" sqref="K23"/>
    </sheetView>
  </sheetViews>
  <sheetFormatPr defaultRowHeight="15" x14ac:dyDescent="0.25"/>
  <cols>
    <col min="1" max="1" width="45.85546875" customWidth="1"/>
    <col min="2" max="2" width="17.85546875" style="3" customWidth="1"/>
    <col min="3" max="3" width="13.85546875" style="4" bestFit="1" customWidth="1"/>
    <col min="4" max="4" width="16.140625" bestFit="1" customWidth="1"/>
    <col min="5" max="5" width="15.85546875" bestFit="1" customWidth="1"/>
    <col min="7" max="7" width="23.42578125" bestFit="1" customWidth="1"/>
    <col min="8" max="8" width="13.85546875" style="4" bestFit="1" customWidth="1"/>
  </cols>
  <sheetData>
    <row r="1" spans="1:8" x14ac:dyDescent="0.25">
      <c r="A1" s="1" t="s">
        <v>216</v>
      </c>
      <c r="B1"/>
      <c r="C1"/>
      <c r="H1"/>
    </row>
    <row r="2" spans="1:8" x14ac:dyDescent="0.25">
      <c r="A2" s="1" t="s">
        <v>8</v>
      </c>
      <c r="B2"/>
      <c r="C2"/>
      <c r="H2"/>
    </row>
    <row r="3" spans="1:8" x14ac:dyDescent="0.25">
      <c r="B3"/>
      <c r="C3"/>
      <c r="H3"/>
    </row>
    <row r="4" spans="1:8" ht="30" x14ac:dyDescent="0.25">
      <c r="A4" s="23" t="s">
        <v>0</v>
      </c>
      <c r="B4" s="24" t="s">
        <v>6</v>
      </c>
      <c r="C4" s="23" t="s">
        <v>1</v>
      </c>
      <c r="D4" s="23" t="s">
        <v>212</v>
      </c>
      <c r="E4" s="23" t="s">
        <v>213</v>
      </c>
      <c r="F4" s="1"/>
      <c r="G4" s="23" t="s">
        <v>3</v>
      </c>
      <c r="H4" s="23" t="s">
        <v>1</v>
      </c>
    </row>
    <row r="5" spans="1:8" x14ac:dyDescent="0.25">
      <c r="A5" s="9"/>
      <c r="B5" s="25"/>
      <c r="C5" s="10"/>
      <c r="D5" s="9"/>
      <c r="E5" s="9"/>
      <c r="G5" s="9" t="s">
        <v>144</v>
      </c>
      <c r="H5" s="10">
        <v>0.66159999999999997</v>
      </c>
    </row>
    <row r="6" spans="1:8" x14ac:dyDescent="0.25">
      <c r="A6" s="26" t="s">
        <v>144</v>
      </c>
      <c r="B6" s="25"/>
      <c r="C6" s="10"/>
      <c r="D6" s="9"/>
      <c r="E6" s="9"/>
      <c r="G6" s="9" t="s">
        <v>55</v>
      </c>
      <c r="H6" s="10">
        <v>0.24429330660000001</v>
      </c>
    </row>
    <row r="7" spans="1:8" x14ac:dyDescent="0.25">
      <c r="A7" s="9"/>
      <c r="B7" s="25"/>
      <c r="C7" s="10"/>
      <c r="D7" s="9"/>
      <c r="E7" s="9"/>
      <c r="G7" s="9" t="s">
        <v>131</v>
      </c>
      <c r="H7" s="10">
        <v>0.13739999999999999</v>
      </c>
    </row>
    <row r="8" spans="1:8" x14ac:dyDescent="0.25">
      <c r="A8" s="28" t="s">
        <v>145</v>
      </c>
      <c r="B8" s="25"/>
      <c r="C8" s="10"/>
      <c r="D8" s="9"/>
      <c r="E8" s="9"/>
      <c r="G8" s="9" t="s">
        <v>72</v>
      </c>
      <c r="H8" s="10">
        <v>8.5999999999999993E-2</v>
      </c>
    </row>
    <row r="9" spans="1:8" x14ac:dyDescent="0.25">
      <c r="A9" s="9"/>
      <c r="B9" s="25"/>
      <c r="C9" s="10"/>
      <c r="D9" s="9"/>
      <c r="E9" s="9"/>
      <c r="G9" s="9" t="s">
        <v>54</v>
      </c>
      <c r="H9" s="10">
        <v>-0.12929330659999999</v>
      </c>
    </row>
    <row r="10" spans="1:8" x14ac:dyDescent="0.25">
      <c r="A10" s="9" t="s">
        <v>129</v>
      </c>
      <c r="B10" s="25">
        <v>15102.0275</v>
      </c>
      <c r="C10" s="10">
        <v>9.1499999999999998E-2</v>
      </c>
      <c r="D10" s="9" t="s">
        <v>147</v>
      </c>
      <c r="E10" s="9" t="s">
        <v>75</v>
      </c>
      <c r="G10" s="11" t="s">
        <v>56</v>
      </c>
      <c r="H10" s="12">
        <v>1</v>
      </c>
    </row>
    <row r="11" spans="1:8" x14ac:dyDescent="0.25">
      <c r="A11" s="9" t="s">
        <v>146</v>
      </c>
      <c r="B11" s="25">
        <v>14811.555</v>
      </c>
      <c r="C11" s="10">
        <v>8.9700000000000002E-2</v>
      </c>
      <c r="D11" s="9" t="s">
        <v>147</v>
      </c>
      <c r="E11" s="9" t="s">
        <v>75</v>
      </c>
    </row>
    <row r="12" spans="1:8" x14ac:dyDescent="0.25">
      <c r="A12" s="9" t="s">
        <v>169</v>
      </c>
      <c r="B12" s="25">
        <v>14430.975</v>
      </c>
      <c r="C12" s="10">
        <v>8.7400000000000005E-2</v>
      </c>
      <c r="D12" s="9" t="s">
        <v>170</v>
      </c>
      <c r="E12" s="9" t="s">
        <v>75</v>
      </c>
    </row>
    <row r="13" spans="1:8" x14ac:dyDescent="0.25">
      <c r="A13" s="9" t="s">
        <v>127</v>
      </c>
      <c r="B13" s="25">
        <v>8226.5640000000003</v>
      </c>
      <c r="C13" s="10">
        <v>4.9799999999999997E-2</v>
      </c>
      <c r="D13" s="9" t="s">
        <v>148</v>
      </c>
      <c r="E13" s="9" t="s">
        <v>75</v>
      </c>
    </row>
    <row r="14" spans="1:8" x14ac:dyDescent="0.25">
      <c r="A14" s="9" t="s">
        <v>171</v>
      </c>
      <c r="B14" s="25">
        <v>7213.5675000000001</v>
      </c>
      <c r="C14" s="10">
        <v>4.3700000000000003E-2</v>
      </c>
      <c r="D14" s="9" t="s">
        <v>147</v>
      </c>
      <c r="E14" s="9" t="s">
        <v>75</v>
      </c>
    </row>
    <row r="15" spans="1:8" x14ac:dyDescent="0.25">
      <c r="A15" s="9" t="s">
        <v>172</v>
      </c>
      <c r="B15" s="25">
        <v>4975.4650000000001</v>
      </c>
      <c r="C15" s="10">
        <v>3.0099999999999998E-2</v>
      </c>
      <c r="D15" s="9" t="s">
        <v>173</v>
      </c>
      <c r="E15" s="9" t="s">
        <v>214</v>
      </c>
    </row>
    <row r="16" spans="1:8" x14ac:dyDescent="0.25">
      <c r="A16" s="9" t="s">
        <v>80</v>
      </c>
      <c r="B16" s="25">
        <v>4826.6000000000004</v>
      </c>
      <c r="C16" s="10">
        <v>2.92E-2</v>
      </c>
      <c r="D16" s="9" t="s">
        <v>147</v>
      </c>
      <c r="E16" s="9" t="s">
        <v>75</v>
      </c>
      <c r="G16" s="35" t="s">
        <v>217</v>
      </c>
      <c r="H16" s="36" t="s">
        <v>1</v>
      </c>
    </row>
    <row r="17" spans="1:8" x14ac:dyDescent="0.25">
      <c r="A17" s="11"/>
      <c r="B17" s="27">
        <v>69586.754000000001</v>
      </c>
      <c r="C17" s="12">
        <v>0.4214</v>
      </c>
      <c r="D17" s="11"/>
      <c r="E17" s="9"/>
      <c r="G17" s="9" t="s">
        <v>17</v>
      </c>
      <c r="H17" s="10">
        <v>0.13739999999999999</v>
      </c>
    </row>
    <row r="18" spans="1:8" x14ac:dyDescent="0.25">
      <c r="A18" s="9"/>
      <c r="B18" s="25"/>
      <c r="C18" s="10"/>
      <c r="D18" s="9"/>
      <c r="E18" s="9"/>
      <c r="G18" s="9" t="s">
        <v>90</v>
      </c>
      <c r="H18" s="37">
        <v>0.74760000000000004</v>
      </c>
    </row>
    <row r="19" spans="1:8" x14ac:dyDescent="0.25">
      <c r="A19" s="28" t="s">
        <v>174</v>
      </c>
      <c r="B19" s="25"/>
      <c r="C19" s="10"/>
      <c r="D19" s="9"/>
      <c r="E19" s="9"/>
      <c r="G19" s="9" t="s">
        <v>58</v>
      </c>
      <c r="H19" s="10">
        <v>0.24429300000000001</v>
      </c>
    </row>
    <row r="20" spans="1:8" x14ac:dyDescent="0.25">
      <c r="A20" s="9"/>
      <c r="B20" s="25"/>
      <c r="C20" s="10"/>
      <c r="D20" s="9"/>
      <c r="E20" s="9"/>
      <c r="G20" s="9" t="s">
        <v>54</v>
      </c>
      <c r="H20" s="10">
        <v>-0.12929330659999999</v>
      </c>
    </row>
    <row r="21" spans="1:8" x14ac:dyDescent="0.25">
      <c r="A21" s="9" t="s">
        <v>175</v>
      </c>
      <c r="B21" s="25">
        <v>14916.69</v>
      </c>
      <c r="C21" s="10">
        <v>9.0399999999999994E-2</v>
      </c>
      <c r="D21" s="9" t="s">
        <v>173</v>
      </c>
      <c r="E21" s="9" t="s">
        <v>75</v>
      </c>
      <c r="G21" s="11" t="s">
        <v>56</v>
      </c>
      <c r="H21" s="12">
        <v>1</v>
      </c>
    </row>
    <row r="22" spans="1:8" x14ac:dyDescent="0.25">
      <c r="A22" s="9" t="s">
        <v>176</v>
      </c>
      <c r="B22" s="25">
        <v>14843.434999999999</v>
      </c>
      <c r="C22" s="10">
        <v>8.9899999999999994E-2</v>
      </c>
      <c r="D22" s="9" t="s">
        <v>147</v>
      </c>
      <c r="E22" s="9" t="s">
        <v>215</v>
      </c>
      <c r="G22" s="38" t="s">
        <v>218</v>
      </c>
      <c r="H22" s="39"/>
    </row>
    <row r="23" spans="1:8" x14ac:dyDescent="0.25">
      <c r="A23" s="9" t="s">
        <v>177</v>
      </c>
      <c r="B23" s="25">
        <v>4967.3050000000003</v>
      </c>
      <c r="C23" s="10">
        <v>3.0099999999999998E-2</v>
      </c>
      <c r="D23" s="9" t="s">
        <v>147</v>
      </c>
      <c r="E23" s="9" t="s">
        <v>75</v>
      </c>
      <c r="G23" s="38"/>
      <c r="H23" s="39"/>
    </row>
    <row r="24" spans="1:8" x14ac:dyDescent="0.25">
      <c r="A24" s="9" t="s">
        <v>151</v>
      </c>
      <c r="B24" s="25">
        <v>4919.97</v>
      </c>
      <c r="C24" s="10">
        <v>2.98E-2</v>
      </c>
      <c r="D24" s="9" t="s">
        <v>173</v>
      </c>
      <c r="E24" s="9" t="s">
        <v>75</v>
      </c>
      <c r="G24" s="38"/>
      <c r="H24" s="39"/>
    </row>
    <row r="25" spans="1:8" x14ac:dyDescent="0.25">
      <c r="A25" s="11"/>
      <c r="B25" s="27">
        <v>39647.4</v>
      </c>
      <c r="C25" s="12">
        <v>0.2402</v>
      </c>
      <c r="D25" s="11"/>
      <c r="E25" s="9"/>
    </row>
    <row r="26" spans="1:8" x14ac:dyDescent="0.25">
      <c r="A26" s="9"/>
      <c r="B26" s="25"/>
      <c r="C26" s="10"/>
      <c r="D26" s="9"/>
      <c r="E26" s="9"/>
    </row>
    <row r="27" spans="1:8" x14ac:dyDescent="0.25">
      <c r="A27" s="26" t="s">
        <v>72</v>
      </c>
      <c r="B27" s="25"/>
      <c r="C27" s="10"/>
      <c r="D27" s="9"/>
      <c r="E27" s="9"/>
    </row>
    <row r="28" spans="1:8" x14ac:dyDescent="0.25">
      <c r="A28" s="9"/>
      <c r="B28" s="25"/>
      <c r="C28" s="10"/>
      <c r="D28" s="9"/>
      <c r="E28" s="9"/>
    </row>
    <row r="29" spans="1:8" x14ac:dyDescent="0.25">
      <c r="A29" s="28" t="s">
        <v>73</v>
      </c>
      <c r="B29" s="25"/>
      <c r="C29" s="10"/>
      <c r="D29" s="9"/>
      <c r="E29" s="9"/>
    </row>
    <row r="30" spans="1:8" x14ac:dyDescent="0.25">
      <c r="A30" s="9"/>
      <c r="B30" s="25"/>
      <c r="C30" s="10"/>
      <c r="D30" s="9"/>
      <c r="E30" s="9"/>
    </row>
    <row r="31" spans="1:8" x14ac:dyDescent="0.25">
      <c r="A31" s="9" t="s">
        <v>85</v>
      </c>
      <c r="B31" s="25">
        <v>14181.831</v>
      </c>
      <c r="C31" s="10">
        <v>8.5999999999999993E-2</v>
      </c>
      <c r="D31" s="9" t="s">
        <v>75</v>
      </c>
      <c r="E31" s="9" t="s">
        <v>75</v>
      </c>
    </row>
    <row r="32" spans="1:8" x14ac:dyDescent="0.25">
      <c r="A32" s="11"/>
      <c r="B32" s="27">
        <v>14181.831</v>
      </c>
      <c r="C32" s="12">
        <v>8.5999999999999993E-2</v>
      </c>
      <c r="D32" s="11"/>
      <c r="E32" s="9"/>
    </row>
    <row r="33" spans="1:5" x14ac:dyDescent="0.25">
      <c r="A33" s="9"/>
      <c r="B33" s="25"/>
      <c r="C33" s="10"/>
      <c r="D33" s="9"/>
      <c r="E33" s="9"/>
    </row>
    <row r="34" spans="1:5" x14ac:dyDescent="0.25">
      <c r="A34" s="26" t="s">
        <v>131</v>
      </c>
      <c r="B34" s="25"/>
      <c r="C34" s="10"/>
      <c r="D34" s="9"/>
      <c r="E34" s="9"/>
    </row>
    <row r="35" spans="1:5" x14ac:dyDescent="0.25">
      <c r="A35" s="9"/>
      <c r="B35" s="25"/>
      <c r="C35" s="10"/>
      <c r="D35" s="9"/>
      <c r="E35" s="9"/>
    </row>
    <row r="36" spans="1:5" x14ac:dyDescent="0.25">
      <c r="A36" s="9" t="s">
        <v>178</v>
      </c>
      <c r="B36" s="25">
        <v>9844.7999999999993</v>
      </c>
      <c r="C36" s="10">
        <v>5.9700000000000003E-2</v>
      </c>
      <c r="D36" s="9" t="s">
        <v>17</v>
      </c>
      <c r="E36" s="9" t="s">
        <v>17</v>
      </c>
    </row>
    <row r="37" spans="1:5" x14ac:dyDescent="0.25">
      <c r="A37" s="9" t="s">
        <v>179</v>
      </c>
      <c r="B37" s="25">
        <v>8874.3960000000006</v>
      </c>
      <c r="C37" s="10">
        <v>5.3800000000000001E-2</v>
      </c>
      <c r="D37" s="9" t="s">
        <v>17</v>
      </c>
      <c r="E37" s="9" t="s">
        <v>17</v>
      </c>
    </row>
    <row r="38" spans="1:5" x14ac:dyDescent="0.25">
      <c r="A38" s="9" t="s">
        <v>180</v>
      </c>
      <c r="B38" s="25">
        <v>3941.0479999999998</v>
      </c>
      <c r="C38" s="10">
        <v>2.3900000000000001E-2</v>
      </c>
      <c r="D38" s="9" t="s">
        <v>17</v>
      </c>
      <c r="E38" s="9" t="s">
        <v>17</v>
      </c>
    </row>
    <row r="39" spans="1:5" x14ac:dyDescent="0.25">
      <c r="A39" s="11"/>
      <c r="B39" s="27">
        <v>22660.243999999999</v>
      </c>
      <c r="C39" s="12">
        <v>0.13739999999999999</v>
      </c>
      <c r="D39" s="11"/>
      <c r="E39" s="9"/>
    </row>
    <row r="40" spans="1:5" x14ac:dyDescent="0.25">
      <c r="A40" s="9"/>
      <c r="B40" s="25"/>
      <c r="C40" s="10"/>
      <c r="D40" s="9"/>
      <c r="E40" s="9"/>
    </row>
    <row r="41" spans="1:5" x14ac:dyDescent="0.25">
      <c r="A41" s="26" t="s">
        <v>43</v>
      </c>
      <c r="B41" s="25"/>
      <c r="C41" s="10"/>
      <c r="D41" s="9"/>
      <c r="E41" s="9"/>
    </row>
    <row r="42" spans="1:5" x14ac:dyDescent="0.25">
      <c r="A42" s="9"/>
      <c r="B42" s="25"/>
      <c r="C42" s="10"/>
      <c r="D42" s="9"/>
      <c r="E42" s="9"/>
    </row>
    <row r="43" spans="1:5" x14ac:dyDescent="0.25">
      <c r="A43" s="28" t="s">
        <v>44</v>
      </c>
      <c r="B43" s="25">
        <v>12912.5114122</v>
      </c>
      <c r="C43" s="10">
        <v>7.8238000000000002E-2</v>
      </c>
      <c r="D43" s="9"/>
      <c r="E43" s="9"/>
    </row>
    <row r="44" spans="1:5" x14ac:dyDescent="0.25">
      <c r="A44" s="9"/>
      <c r="B44" s="25"/>
      <c r="C44" s="10"/>
      <c r="D44" s="9"/>
      <c r="E44" s="9"/>
    </row>
    <row r="45" spans="1:5" x14ac:dyDescent="0.25">
      <c r="A45" s="28" t="s">
        <v>45</v>
      </c>
      <c r="B45" s="25">
        <v>27405.857666100001</v>
      </c>
      <c r="C45" s="10">
        <v>0.16605500000000001</v>
      </c>
      <c r="D45" s="9"/>
      <c r="E45" s="9"/>
    </row>
    <row r="46" spans="1:5" x14ac:dyDescent="0.25">
      <c r="A46" s="9"/>
      <c r="B46" s="25"/>
      <c r="C46" s="10"/>
      <c r="D46" s="9"/>
      <c r="E46" s="9"/>
    </row>
    <row r="47" spans="1:5" x14ac:dyDescent="0.25">
      <c r="A47" s="29" t="s">
        <v>46</v>
      </c>
      <c r="B47" s="30">
        <v>-21353.772203299999</v>
      </c>
      <c r="C47" s="31">
        <v>-0.12929299999999999</v>
      </c>
      <c r="D47" s="9"/>
      <c r="E47" s="9"/>
    </row>
    <row r="48" spans="1:5" x14ac:dyDescent="0.25">
      <c r="A48" s="29" t="s">
        <v>47</v>
      </c>
      <c r="B48" s="30">
        <v>165040.82587500001</v>
      </c>
      <c r="C48" s="31">
        <v>1</v>
      </c>
      <c r="D48" s="9"/>
      <c r="E48" s="9"/>
    </row>
    <row r="49" spans="1:5" x14ac:dyDescent="0.25">
      <c r="A49" s="1"/>
      <c r="B49" s="7"/>
      <c r="C49" s="8"/>
      <c r="D49" s="1"/>
    </row>
    <row r="50" spans="1:5" x14ac:dyDescent="0.25">
      <c r="A50" s="1" t="s">
        <v>51</v>
      </c>
      <c r="B50" s="7"/>
      <c r="C50" s="8"/>
      <c r="D50" s="1"/>
    </row>
    <row r="51" spans="1:5" x14ac:dyDescent="0.25">
      <c r="A51" t="s">
        <v>181</v>
      </c>
    </row>
    <row r="52" spans="1:5" x14ac:dyDescent="0.25">
      <c r="A52" t="s">
        <v>182</v>
      </c>
    </row>
    <row r="53" spans="1:5" x14ac:dyDescent="0.25">
      <c r="E53" s="1"/>
    </row>
    <row r="63" spans="1:5" x14ac:dyDescent="0.25">
      <c r="A63" s="5" t="s">
        <v>4</v>
      </c>
    </row>
    <row r="64" spans="1:5" x14ac:dyDescent="0.25">
      <c r="A64" s="5"/>
    </row>
    <row r="65" spans="1:1" ht="18.75" x14ac:dyDescent="0.3">
      <c r="A65" s="6" t="s">
        <v>5</v>
      </c>
    </row>
    <row r="68" spans="1:1" ht="255" x14ac:dyDescent="0.25">
      <c r="A68" s="32" t="s">
        <v>210</v>
      </c>
    </row>
  </sheetData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A2D146-6137-44B1-9190-2953BCE05010}"/>
</file>

<file path=customXml/itemProps2.xml><?xml version="1.0" encoding="utf-8"?>
<ds:datastoreItem xmlns:ds="http://schemas.openxmlformats.org/officeDocument/2006/customXml" ds:itemID="{015A0233-D487-45D7-8011-DA078E4D942D}"/>
</file>

<file path=customXml/itemProps3.xml><?xml version="1.0" encoding="utf-8"?>
<ds:datastoreItem xmlns:ds="http://schemas.openxmlformats.org/officeDocument/2006/customXml" ds:itemID="{BC18FFD3-0DD9-4639-B100-5933FB3B82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HCIX</vt:lpstr>
      <vt:lpstr>HCBF</vt:lpstr>
      <vt:lpstr>HFDF</vt:lpstr>
      <vt:lpstr>HDF</vt:lpstr>
      <vt:lpstr>HOF</vt:lpstr>
      <vt:lpstr>HSDF</vt:lpstr>
      <vt:lpstr>HLDF</vt:lpstr>
      <vt:lpstr>HCF</vt:lpstr>
      <vt:lpstr>HUSDF</vt:lpstr>
      <vt:lpstr>HCBF!SchemeDescription_2</vt:lpstr>
      <vt:lpstr>HDF!SchemeDescription_2</vt:lpstr>
      <vt:lpstr>HFDF!SchemeDescription_2</vt:lpstr>
      <vt:lpstr>HLDF!SchemeDescription_2</vt:lpstr>
      <vt:lpstr>HOF!SchemeDescription_2</vt:lpstr>
      <vt:lpstr>HSDF!SchemeDescription_2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Parab, Amit Ramchandra</dc:creator>
  <cp:lastModifiedBy>mahendra.khare@noexternalmail.hsbc.com</cp:lastModifiedBy>
  <dcterms:created xsi:type="dcterms:W3CDTF">2015-09-11T12:35:04Z</dcterms:created>
  <dcterms:modified xsi:type="dcterms:W3CDTF">2022-05-05T07:21:59Z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etDate">
    <vt:lpwstr>2022-05-01T10:58:31Z</vt:lpwstr>
  </property>
  <property fmtid="{D5CDD505-2E9C-101B-9397-08002B2CF9AE}" pid="4" name="MSIP_Label_840e60c6-cef6-4cc0-a98d-364c7249d74b_Method">
    <vt:lpwstr>Privileged</vt:lpwstr>
  </property>
  <property fmtid="{D5CDD505-2E9C-101B-9397-08002B2CF9AE}" pid="5" name="MSIP_Label_840e60c6-cef6-4cc0-a98d-364c7249d74b_Name">
    <vt:lpwstr>840e60c6-cef6-4cc0-a98d-364c7249d74b</vt:lpwstr>
  </property>
  <property fmtid="{D5CDD505-2E9C-101B-9397-08002B2CF9AE}" pid="6" name="MSIP_Label_840e60c6-cef6-4cc0-a98d-364c7249d74b_SiteId">
    <vt:lpwstr>b44900f1-2def-4c3b-9ec6-9020d604e19e</vt:lpwstr>
  </property>
  <property fmtid="{D5CDD505-2E9C-101B-9397-08002B2CF9AE}" pid="7" name="MSIP_Label_840e60c6-cef6-4cc0-a98d-364c7249d74b_ActionId">
    <vt:lpwstr>3b7a6b53-c2b0-48cb-8f29-409369150486</vt:lpwstr>
  </property>
  <property fmtid="{D5CDD505-2E9C-101B-9397-08002B2CF9AE}" pid="8" name="MSIP_Label_840e60c6-cef6-4cc0-a98d-364c7249d74b_ContentBits">
    <vt:lpwstr>1</vt:lpwstr>
  </property>
  <property fmtid="{D5CDD505-2E9C-101B-9397-08002B2CF9AE}" pid="9" name="MSIP_Label_3486a02c-2dfb-4efe-823f-aa2d1f0e6ab7_Enabled">
    <vt:lpwstr>true</vt:lpwstr>
  </property>
  <property fmtid="{D5CDD505-2E9C-101B-9397-08002B2CF9AE}" pid="10" name="MSIP_Label_3486a02c-2dfb-4efe-823f-aa2d1f0e6ab7_SetDate">
    <vt:lpwstr>2022-05-05T07:21:44Z</vt:lpwstr>
  </property>
  <property fmtid="{D5CDD505-2E9C-101B-9397-08002B2CF9AE}" pid="11" name="MSIP_Label_3486a02c-2dfb-4efe-823f-aa2d1f0e6ab7_Method">
    <vt:lpwstr>Privileged</vt:lpwstr>
  </property>
  <property fmtid="{D5CDD505-2E9C-101B-9397-08002B2CF9AE}" pid="12" name="MSIP_Label_3486a02c-2dfb-4efe-823f-aa2d1f0e6ab7_Name">
    <vt:lpwstr>CLAPUBLIC</vt:lpwstr>
  </property>
  <property fmtid="{D5CDD505-2E9C-101B-9397-08002B2CF9AE}" pid="13" name="MSIP_Label_3486a02c-2dfb-4efe-823f-aa2d1f0e6ab7_SiteId">
    <vt:lpwstr>e0fd434d-ba64-497b-90d2-859c472e1a92</vt:lpwstr>
  </property>
  <property fmtid="{D5CDD505-2E9C-101B-9397-08002B2CF9AE}" pid="14" name="MSIP_Label_3486a02c-2dfb-4efe-823f-aa2d1f0e6ab7_ActionId">
    <vt:lpwstr>1bea8a79-a15d-4a42-a2e0-ef98b7ecc9eb</vt:lpwstr>
  </property>
  <property fmtid="{D5CDD505-2E9C-101B-9397-08002B2CF9AE}" pid="15" name="MSIP_Label_3486a02c-2dfb-4efe-823f-aa2d1f0e6ab7_ContentBits">
    <vt:lpwstr>2</vt:lpwstr>
  </property>
  <property fmtid="{D5CDD505-2E9C-101B-9397-08002B2CF9AE}" pid="16" name="Classification">
    <vt:lpwstr>PUBLIC</vt:lpwstr>
  </property>
</Properties>
</file>