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281735\Desktop\"/>
    </mc:Choice>
  </mc:AlternateContent>
  <bookViews>
    <workbookView xWindow="0" yWindow="0" windowWidth="24000" windowHeight="9690" tabRatio="798" activeTab="2"/>
  </bookViews>
  <sheets>
    <sheet name="HCIX" sheetId="18" r:id="rId1"/>
    <sheet name="HCBF" sheetId="3" r:id="rId2"/>
    <sheet name="HUSDF" sheetId="20" r:id="rId3"/>
    <sheet name="HFDF" sheetId="4" r:id="rId4"/>
    <sheet name="HDF" sheetId="5" r:id="rId5"/>
    <sheet name="HSDF" sheetId="8" r:id="rId6"/>
    <sheet name="HLDF" sheetId="10" r:id="rId7"/>
    <sheet name="HCF" sheetId="11" r:id="rId8"/>
  </sheets>
  <externalReferences>
    <externalReference r:id="rId9"/>
  </externalReferences>
  <definedNames>
    <definedName name="_xlnm._FilterDatabase" localSheetId="1" hidden="1">HCBF!$A$4:$G$35</definedName>
    <definedName name="_xlnm._FilterDatabase" localSheetId="4" hidden="1">HDF!$A$4:$G$25</definedName>
    <definedName name="_xlnm._FilterDatabase" localSheetId="3" hidden="1">HFDF!$A$4:$G$31</definedName>
    <definedName name="_xlnm._FilterDatabase" localSheetId="6" hidden="1">HLDF!$A$4:$G$41</definedName>
    <definedName name="_xlnm._FilterDatabase" localSheetId="5" hidden="1">HSDF!$A$4:$G$51</definedName>
    <definedName name="SchemeDescription_2" localSheetId="1">HCBF!$A$48:$A$50</definedName>
    <definedName name="SchemeDescription_2" localSheetId="4">HDF!$A$37:$A$39</definedName>
    <definedName name="SchemeDescription_2" localSheetId="3">HFDF!$A$43:$A$45</definedName>
    <definedName name="SchemeDescription_2" localSheetId="6">HLDF!$A$52:$A$54</definedName>
    <definedName name="SchemeDescription_2" localSheetId="5">HSDF!$A$63:$A$65</definedName>
    <definedName name="SchemeDescription_2">[1]HCIX!$A$43:$A$45</definedName>
  </definedNames>
  <calcPr calcId="162913"/>
</workbook>
</file>

<file path=xl/calcChain.xml><?xml version="1.0" encoding="utf-8"?>
<calcChain xmlns="http://schemas.openxmlformats.org/spreadsheetml/2006/main">
  <c r="C30" i="11" l="1"/>
  <c r="B30" i="11"/>
  <c r="C14" i="11"/>
  <c r="B14" i="11"/>
  <c r="C11" i="11"/>
  <c r="B11" i="11"/>
  <c r="C10" i="11"/>
  <c r="B10" i="11"/>
</calcChain>
</file>

<file path=xl/sharedStrings.xml><?xml version="1.0" encoding="utf-8"?>
<sst xmlns="http://schemas.openxmlformats.org/spreadsheetml/2006/main" count="514" uniqueCount="125">
  <si>
    <t>HSBC CRISIL IBX 50 50 GILT PLUS SDL APR 2028 INDEX FUND</t>
  </si>
  <si>
    <t>Portfolio As On 08-April-2022</t>
  </si>
  <si>
    <t>Issuer</t>
  </si>
  <si>
    <t>Market Value(Rs. In Lakhs)</t>
  </si>
  <si>
    <t>% to Net Assets</t>
  </si>
  <si>
    <t>Rating</t>
  </si>
  <si>
    <t>Asset Allocation</t>
  </si>
  <si>
    <t>Government Securities</t>
  </si>
  <si>
    <t>Cash Equivalents</t>
  </si>
  <si>
    <t>Net Current Assets</t>
  </si>
  <si>
    <t>6.79% GOVT OF INDIA RED 15-05-2027</t>
  </si>
  <si>
    <t>SOVEREIGN</t>
  </si>
  <si>
    <t>Total Net Assets</t>
  </si>
  <si>
    <t>7.17% GOVT OF INDIA RED 08-01-2028</t>
  </si>
  <si>
    <t>8.05% GUJARAT SDL RED 31-01-2028</t>
  </si>
  <si>
    <t>8.26% GOVT OF INDIA RED 02-08-2027</t>
  </si>
  <si>
    <t>8.28% GOVT OF INDIA RED 21-09-2027</t>
  </si>
  <si>
    <t>7.88% MADHYA PRADESH SDL RED 24-01-2028</t>
  </si>
  <si>
    <t>7.77% ANDHRA PRADESH SDL RED 10-01-2028</t>
  </si>
  <si>
    <t>Rating Category</t>
  </si>
  <si>
    <t>8.28% TAMIL NADU SDL RED 21-02-2028</t>
  </si>
  <si>
    <t>7.64% GUJARAT SDL RED 08-11-2027</t>
  </si>
  <si>
    <t>Reverse Repos/ TREPS</t>
  </si>
  <si>
    <t>8.05% TAMIL NADU SDL RED 18-04-2028</t>
  </si>
  <si>
    <t>8.28% TAMIL NADU SDL RED 14-03-2028</t>
  </si>
  <si>
    <t>Cash Equivalent</t>
  </si>
  <si>
    <t>TREPS</t>
  </si>
  <si>
    <t>Reverse Repos</t>
  </si>
  <si>
    <t>Net Current Assets:</t>
  </si>
  <si>
    <t>Total Net Assets as on 08-Apr-2022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</si>
  <si>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</si>
  <si>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</si>
  <si>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</si>
  <si>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</si>
  <si>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</si>
  <si>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</si>
  <si>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CORPORATE BOND FUND</t>
  </si>
  <si>
    <t>Corporate/ PSU Debt</t>
  </si>
  <si>
    <t>Corporate Bonds / Debentures</t>
  </si>
  <si>
    <t>LIC Housing Finance Ltd.</t>
  </si>
  <si>
    <t>CRISIL AAA</t>
  </si>
  <si>
    <t>National Housing Bank</t>
  </si>
  <si>
    <t>REC Ltd.</t>
  </si>
  <si>
    <t>HDB Financial Services Ltd.</t>
  </si>
  <si>
    <t>Indian Oil Corporation Ltd.</t>
  </si>
  <si>
    <t>[ICRA]AAA</t>
  </si>
  <si>
    <t>Indian Railway Finance Corporation Ltd.</t>
  </si>
  <si>
    <t>National Bk for Agriculture &amp; Rural Dev.</t>
  </si>
  <si>
    <t>Reliance Industries Ltd.</t>
  </si>
  <si>
    <t>AAA and equivalents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</si>
  <si>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</si>
  <si>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</si>
  <si>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</si>
  <si>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</si>
  <si>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HSBC ULTRA SHORT DURATION FUND</t>
  </si>
  <si>
    <t>Short Term Rating</t>
  </si>
  <si>
    <t>Long Term Rating</t>
  </si>
  <si>
    <t>Money Market Instruments</t>
  </si>
  <si>
    <t>Certificate of Deposit</t>
  </si>
  <si>
    <t>Treasury Bill</t>
  </si>
  <si>
    <t>Axis Bank Ltd.</t>
  </si>
  <si>
    <t>CRISIL A1+</t>
  </si>
  <si>
    <t>Bank of Baroda</t>
  </si>
  <si>
    <t>Fitch A1+</t>
  </si>
  <si>
    <t>Small Industries Development Bk of India</t>
  </si>
  <si>
    <t>HDFC Bank Ltd.</t>
  </si>
  <si>
    <t>CARE A1+</t>
  </si>
  <si>
    <t>Canara Bank</t>
  </si>
  <si>
    <t>Commercial Paper</t>
  </si>
  <si>
    <t>ICICI Securities Ltd.</t>
  </si>
  <si>
    <t>[ICRA]A1+</t>
  </si>
  <si>
    <t>Kotak Securities Ltd.</t>
  </si>
  <si>
    <t>ICRA AAA</t>
  </si>
  <si>
    <t>Tata Capital Housing Finance Ltd.</t>
  </si>
  <si>
    <t>L &amp; T Finance Ltd.</t>
  </si>
  <si>
    <t>182 DAYS TBILL RED 01-09-2022</t>
  </si>
  <si>
    <t>182 DAYS TBILL RED 15-09-2022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</si>
  <si>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</si>
  <si>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</si>
  <si>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</si>
  <si>
    <t>HSBC FLEXI DEBT FUND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</si>
  <si>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</si>
  <si>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</si>
  <si>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</si>
  <si>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</si>
  <si>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</si>
  <si>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</si>
  <si>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HSBC DEBT FUND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</si>
  <si>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</si>
  <si>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</si>
  <si>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</si>
  <si>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</si>
  <si>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</si>
  <si>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</si>
  <si>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Sikka Ports and Terminals Ltd.</t>
  </si>
  <si>
    <t>Export Import Bank of India</t>
  </si>
  <si>
    <t>Power Grid Corporation of India Ltd.</t>
  </si>
  <si>
    <t>Power Finance Corporation Ltd.</t>
  </si>
  <si>
    <t>Sundaram Finance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</si>
  <si>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</si>
  <si>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</si>
  <si>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</si>
  <si>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</si>
  <si>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</si>
  <si>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</si>
  <si>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</si>
  <si>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LOW DURATION FUND</t>
  </si>
  <si>
    <t>Housing Development Finance Corp Ltd.</t>
  </si>
  <si>
    <t>Bajaj Finance Ltd.</t>
  </si>
  <si>
    <t>364 DAYS TBILL RED 16-02-2023</t>
  </si>
  <si>
    <t>• Liquidity over short term</t>
  </si>
  <si>
    <t>• Investment in Debt / Money Market Instruments such that the Macaulay duration of the portfolio is between 6 months to 12 months</t>
  </si>
  <si>
    <t>HSBC CASH FUND</t>
  </si>
  <si>
    <t>Indian Bank</t>
  </si>
  <si>
    <t>ICRA AA+</t>
  </si>
  <si>
    <t>State Bank of India</t>
  </si>
  <si>
    <t>Reliance Retail Ventures Ltd.</t>
  </si>
  <si>
    <t>HDFC Securities Ltd.</t>
  </si>
  <si>
    <t>Axis Securities Ltd.</t>
  </si>
  <si>
    <t>8.15% GOVT OF INDIA RED 11-06-2022</t>
  </si>
  <si>
    <t>91 DAYS TBILL RED 02-06-2022</t>
  </si>
  <si>
    <t>91 DAYS TBILL RED 09-06-2022</t>
  </si>
  <si>
    <t>364 DAYS TBILL RED 02-06-2022</t>
  </si>
  <si>
    <t>• Overnight liquidity over short term</t>
  </si>
  <si>
    <t>• Investment in Money Market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</si>
</sst>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2" fontId="0" fillId="0" borderId="1" xfId="0" applyNumberFormat="1" applyFont="1" applyBorder="1"/>
    <xf numFmtId="0" fontId="7" fillId="2" borderId="1" xfId="0" applyFont="1" applyFill="1" applyBorder="1"/>
    <xf numFmtId="10" fontId="7" fillId="2" borderId="1" xfId="0" applyNumberFormat="1" applyFont="1" applyFill="1" applyBorder="1"/>
    <xf numFmtId="164" fontId="0" fillId="0" borderId="1" xfId="0" applyNumberForma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2266950" cy="1295400"/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949543C2-0C7E-4BCF-8B48-AA09B5B1AC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744325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2266950</xdr:colOff>
      <xdr:row>46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D9A29B1A-EC83-4FC8-9778-28BFD319D4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7266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54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243012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62416D9E-21BC-480B-BE6F-908DCE9F48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3009900</xdr:colOff>
      <xdr:row>55</xdr:row>
      <xdr:rowOff>28575</xdr:rowOff>
    </xdr:from>
    <xdr:ext cx="2028825" cy="12001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1069657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402050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152400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8B85F385-B671-4553-B7AE-01541F442C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81228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50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135380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152400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7EBE8226-B0E2-44C5-A652-87B4A53AE9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5715000"/>
          <a:ext cx="2266950" cy="1252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44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03346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2266950</xdr:colOff>
      <xdr:row>61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3DC21F9E-59A5-40A3-B63B-08D06E2355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04698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70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54305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2266950</xdr:colOff>
      <xdr:row>50</xdr:row>
      <xdr:rowOff>9525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B1A44489-E154-4D88-88CD-0521DD9890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8641080"/>
          <a:ext cx="2266950" cy="12896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59</xdr:row>
      <xdr:rowOff>0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3296900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</xdr:row>
      <xdr:rowOff>0</xdr:rowOff>
    </xdr:from>
    <xdr:ext cx="2028825" cy="1200150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7525" y="8382000"/>
          <a:ext cx="2031997" cy="120033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2266950" cy="1343025"/>
    <xdr:pic>
      <xdr:nvPicPr>
        <xdr:cNvPr id="2" name="LOGO_MODERATELY_LOW">
          <a:extLst>
            <a:ext uri="{FF2B5EF4-FFF2-40B4-BE49-F238E27FC236}">
              <a16:creationId xmlns:a16="http://schemas.microsoft.com/office/drawing/2014/main" xmlns="" id="{EC6F0A14-DC3B-461B-BDC8-DB7B334232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82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8621375"/>
          <a:ext cx="3514726" cy="9048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C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IX"/>
    </sheetNames>
    <sheetDataSet>
      <sheetData sheetId="0">
        <row r="43">
          <cell r="A43" t="str">
            <v>*Investors should consult their financial advisers if in doubt about whether the product is suitable for them.</v>
          </cell>
        </row>
        <row r="45">
          <cell r="A45" t="str">
            <v>Mutual fund investments are subject to market risks, read all scheme related documents carefully.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7" workbookViewId="0">
      <selection activeCell="A50" sqref="A50"/>
    </sheetView>
  </sheetViews>
  <sheetFormatPr defaultRowHeight="15"/>
  <cols>
    <col min="1" max="1" width="45.85546875" customWidth="1"/>
    <col min="2" max="2" width="17.85546875" style="2" customWidth="1"/>
    <col min="3" max="3" width="15.28515625" style="3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>
      <c r="A1" s="1" t="s">
        <v>0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7</v>
      </c>
      <c r="G5" s="10">
        <v>0.67379999999999995</v>
      </c>
    </row>
    <row r="6" spans="1:7">
      <c r="A6" s="17" t="s">
        <v>7</v>
      </c>
      <c r="B6" s="16"/>
      <c r="C6" s="10"/>
      <c r="D6" s="9"/>
      <c r="F6" s="9" t="s">
        <v>8</v>
      </c>
      <c r="G6" s="10">
        <v>0.31582695605799999</v>
      </c>
    </row>
    <row r="7" spans="1:7">
      <c r="A7" s="9"/>
      <c r="B7" s="16"/>
      <c r="C7" s="10"/>
      <c r="D7" s="9"/>
      <c r="F7" s="9" t="s">
        <v>9</v>
      </c>
      <c r="G7" s="10">
        <v>1.0373043942000001E-2</v>
      </c>
    </row>
    <row r="8" spans="1:7">
      <c r="A8" s="9" t="s">
        <v>10</v>
      </c>
      <c r="B8" s="16">
        <v>33264.197999999997</v>
      </c>
      <c r="C8" s="10">
        <v>0.20899999999999999</v>
      </c>
      <c r="D8" s="9" t="s">
        <v>11</v>
      </c>
      <c r="F8" s="11" t="s">
        <v>12</v>
      </c>
      <c r="G8" s="12">
        <v>1</v>
      </c>
    </row>
    <row r="9" spans="1:7">
      <c r="A9" s="9" t="s">
        <v>13</v>
      </c>
      <c r="B9" s="16">
        <v>23399.923999999999</v>
      </c>
      <c r="C9" s="10">
        <v>0.14699999999999999</v>
      </c>
      <c r="D9" s="9" t="s">
        <v>11</v>
      </c>
    </row>
    <row r="10" spans="1:7">
      <c r="A10" s="9" t="s">
        <v>14</v>
      </c>
      <c r="B10" s="16">
        <v>16248.495000000001</v>
      </c>
      <c r="C10" s="10">
        <v>0.1021</v>
      </c>
      <c r="D10" s="9" t="s">
        <v>11</v>
      </c>
    </row>
    <row r="11" spans="1:7">
      <c r="A11" s="9" t="s">
        <v>15</v>
      </c>
      <c r="B11" s="16">
        <v>10177.834500000001</v>
      </c>
      <c r="C11" s="10">
        <v>6.3899999999999998E-2</v>
      </c>
      <c r="D11" s="9" t="s">
        <v>11</v>
      </c>
    </row>
    <row r="12" spans="1:7">
      <c r="A12" s="9" t="s">
        <v>16</v>
      </c>
      <c r="B12" s="16">
        <v>9663.6689999999999</v>
      </c>
      <c r="C12" s="10">
        <v>6.0699999999999997E-2</v>
      </c>
      <c r="D12" s="9" t="s">
        <v>11</v>
      </c>
    </row>
    <row r="13" spans="1:7">
      <c r="A13" s="9" t="s">
        <v>17</v>
      </c>
      <c r="B13" s="16">
        <v>8833.4634999999998</v>
      </c>
      <c r="C13" s="10">
        <v>5.5500000000000001E-2</v>
      </c>
      <c r="D13" s="9" t="s">
        <v>11</v>
      </c>
    </row>
    <row r="14" spans="1:7">
      <c r="A14" s="9" t="s">
        <v>18</v>
      </c>
      <c r="B14" s="16">
        <v>2583.7725</v>
      </c>
      <c r="C14" s="10">
        <v>1.6199999999999999E-2</v>
      </c>
      <c r="D14" s="9" t="s">
        <v>11</v>
      </c>
      <c r="F14" s="13" t="s">
        <v>19</v>
      </c>
      <c r="G14" s="14" t="s">
        <v>4</v>
      </c>
    </row>
    <row r="15" spans="1:7">
      <c r="A15" s="9" t="s">
        <v>20</v>
      </c>
      <c r="B15" s="16">
        <v>1588.6755000000001</v>
      </c>
      <c r="C15" s="10">
        <v>0.01</v>
      </c>
      <c r="D15" s="9" t="s">
        <v>11</v>
      </c>
      <c r="F15" s="9" t="s">
        <v>11</v>
      </c>
      <c r="G15" s="10">
        <v>0.67379999999999995</v>
      </c>
    </row>
    <row r="16" spans="1:7">
      <c r="A16" s="9" t="s">
        <v>21</v>
      </c>
      <c r="B16" s="16">
        <v>763.79306220000001</v>
      </c>
      <c r="C16" s="10">
        <v>4.7999999999999996E-3</v>
      </c>
      <c r="D16" s="9" t="s">
        <v>11</v>
      </c>
      <c r="F16" s="9" t="s">
        <v>22</v>
      </c>
      <c r="G16" s="10">
        <v>0.315826</v>
      </c>
    </row>
    <row r="17" spans="1:7">
      <c r="A17" s="9" t="s">
        <v>23</v>
      </c>
      <c r="B17" s="16">
        <v>523.46249999999998</v>
      </c>
      <c r="C17" s="10">
        <v>3.3E-3</v>
      </c>
      <c r="D17" s="9" t="s">
        <v>11</v>
      </c>
      <c r="F17" s="9" t="s">
        <v>9</v>
      </c>
      <c r="G17" s="10">
        <v>1.0373043942000001E-2</v>
      </c>
    </row>
    <row r="18" spans="1:7">
      <c r="A18" s="9" t="s">
        <v>24</v>
      </c>
      <c r="B18" s="16">
        <v>211.93860000000001</v>
      </c>
      <c r="C18" s="10">
        <v>1.2999999999999999E-3</v>
      </c>
      <c r="D18" s="9" t="s">
        <v>11</v>
      </c>
      <c r="F18" s="11" t="s">
        <v>12</v>
      </c>
      <c r="G18" s="12">
        <v>1</v>
      </c>
    </row>
    <row r="19" spans="1:7">
      <c r="A19" s="11"/>
      <c r="B19" s="19">
        <v>107259.22616219999</v>
      </c>
      <c r="C19" s="12">
        <v>0.67379999999999995</v>
      </c>
      <c r="D19" s="11"/>
    </row>
    <row r="20" spans="1:7">
      <c r="A20" s="9"/>
      <c r="B20" s="16"/>
      <c r="C20" s="10"/>
      <c r="D20" s="9"/>
    </row>
    <row r="21" spans="1:7">
      <c r="A21" s="17" t="s">
        <v>25</v>
      </c>
      <c r="B21" s="16"/>
      <c r="C21" s="10"/>
      <c r="D21" s="9"/>
    </row>
    <row r="22" spans="1:7">
      <c r="A22" s="9"/>
      <c r="B22" s="16"/>
      <c r="C22" s="10"/>
      <c r="D22" s="9"/>
    </row>
    <row r="23" spans="1:7">
      <c r="A23" s="18" t="s">
        <v>26</v>
      </c>
      <c r="B23" s="16">
        <v>25973.4632661</v>
      </c>
      <c r="C23" s="10">
        <v>0.16317200000000001</v>
      </c>
      <c r="D23" s="9"/>
    </row>
    <row r="24" spans="1:7">
      <c r="A24" s="9"/>
      <c r="B24" s="16"/>
      <c r="C24" s="10"/>
      <c r="D24" s="9"/>
    </row>
    <row r="25" spans="1:7">
      <c r="A25" s="18" t="s">
        <v>27</v>
      </c>
      <c r="B25" s="16">
        <v>24299.312282300001</v>
      </c>
      <c r="C25" s="10">
        <v>0.15265400000000001</v>
      </c>
      <c r="D25" s="9"/>
    </row>
    <row r="26" spans="1:7">
      <c r="A26" s="9"/>
      <c r="B26" s="16"/>
      <c r="C26" s="10"/>
      <c r="D26" s="9"/>
    </row>
    <row r="27" spans="1:7">
      <c r="A27" s="20" t="s">
        <v>28</v>
      </c>
      <c r="B27" s="21">
        <v>1646.2273292</v>
      </c>
      <c r="C27" s="22">
        <v>1.0374E-2</v>
      </c>
      <c r="D27" s="9"/>
    </row>
    <row r="28" spans="1:7">
      <c r="A28" s="20" t="s">
        <v>29</v>
      </c>
      <c r="B28" s="21">
        <v>159178.2290398</v>
      </c>
      <c r="C28" s="22">
        <v>1</v>
      </c>
      <c r="D28" s="9"/>
    </row>
    <row r="29" spans="1:7">
      <c r="A29" s="1"/>
      <c r="B29" s="6"/>
      <c r="C29" s="7"/>
      <c r="D29" s="1"/>
    </row>
    <row r="30" spans="1:7">
      <c r="A30" s="1" t="s">
        <v>30</v>
      </c>
      <c r="B30" s="6"/>
      <c r="C30" s="7"/>
      <c r="D30" s="1"/>
    </row>
    <row r="31" spans="1:7">
      <c r="A31" t="s">
        <v>31</v>
      </c>
    </row>
    <row r="32" spans="1:7">
      <c r="A32" t="s">
        <v>32</v>
      </c>
    </row>
    <row r="43" spans="1:3">
      <c r="A43" s="4" t="s">
        <v>33</v>
      </c>
    </row>
    <row r="44" spans="1:3">
      <c r="A44" s="4"/>
    </row>
    <row r="45" spans="1:3" ht="18.75">
      <c r="A45" s="5" t="s">
        <v>34</v>
      </c>
    </row>
    <row r="48" spans="1:3" ht="171" customHeight="1">
      <c r="A48" s="29" t="s">
        <v>35</v>
      </c>
      <c r="B48" s="29"/>
      <c r="C48" s="29"/>
    </row>
  </sheetData>
  <mergeCells count="1">
    <mergeCell ref="A48:C4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6" workbookViewId="0">
      <selection activeCell="A53" sqref="A53:C53"/>
    </sheetView>
  </sheetViews>
  <sheetFormatPr defaultRowHeight="15"/>
  <cols>
    <col min="1" max="1" width="45.85546875" customWidth="1"/>
    <col min="2" max="2" width="17.85546875" style="2" customWidth="1"/>
    <col min="3" max="3" width="13.85546875" style="3" bestFit="1" customWidth="1"/>
    <col min="4" max="4" width="16.140625" bestFit="1" customWidth="1"/>
    <col min="6" max="6" width="19.5703125" bestFit="1" customWidth="1"/>
    <col min="7" max="7" width="13.85546875" style="3" bestFit="1" customWidth="1"/>
  </cols>
  <sheetData>
    <row r="1" spans="1:7">
      <c r="A1" s="1" t="s">
        <v>36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37</v>
      </c>
      <c r="G5" s="10">
        <v>0.79310000000000003</v>
      </c>
    </row>
    <row r="6" spans="1:7">
      <c r="A6" s="17" t="s">
        <v>37</v>
      </c>
      <c r="B6" s="16"/>
      <c r="C6" s="10"/>
      <c r="D6" s="9"/>
      <c r="F6" s="9" t="s">
        <v>7</v>
      </c>
      <c r="G6" s="10">
        <v>9.4E-2</v>
      </c>
    </row>
    <row r="7" spans="1:7">
      <c r="A7" s="9"/>
      <c r="B7" s="16"/>
      <c r="C7" s="10"/>
      <c r="D7" s="9"/>
      <c r="F7" s="9" t="s">
        <v>8</v>
      </c>
      <c r="G7" s="10">
        <v>8.5146735187E-2</v>
      </c>
    </row>
    <row r="8" spans="1:7">
      <c r="A8" s="18" t="s">
        <v>38</v>
      </c>
      <c r="B8" s="16"/>
      <c r="C8" s="10"/>
      <c r="D8" s="9"/>
      <c r="F8" s="9" t="s">
        <v>9</v>
      </c>
      <c r="G8" s="10">
        <v>2.7753264812000002E-2</v>
      </c>
    </row>
    <row r="9" spans="1:7">
      <c r="A9" s="9"/>
      <c r="B9" s="16"/>
      <c r="C9" s="10"/>
      <c r="D9" s="9"/>
      <c r="F9" s="11" t="s">
        <v>12</v>
      </c>
      <c r="G9" s="12">
        <v>1</v>
      </c>
    </row>
    <row r="10" spans="1:7">
      <c r="A10" s="9" t="s">
        <v>39</v>
      </c>
      <c r="B10" s="16">
        <v>2498.33</v>
      </c>
      <c r="C10" s="10">
        <v>0.1186</v>
      </c>
      <c r="D10" s="9" t="s">
        <v>40</v>
      </c>
    </row>
    <row r="11" spans="1:7">
      <c r="A11" s="9" t="s">
        <v>41</v>
      </c>
      <c r="B11" s="16">
        <v>2493.5524999999998</v>
      </c>
      <c r="C11" s="10">
        <v>0.11840000000000001</v>
      </c>
      <c r="D11" s="9" t="s">
        <v>40</v>
      </c>
    </row>
    <row r="12" spans="1:7">
      <c r="A12" s="9" t="s">
        <v>42</v>
      </c>
      <c r="B12" s="16">
        <v>2093.0259999999998</v>
      </c>
      <c r="C12" s="10">
        <v>9.9400000000000002E-2</v>
      </c>
      <c r="D12" s="9" t="s">
        <v>40</v>
      </c>
    </row>
    <row r="13" spans="1:7">
      <c r="A13" s="9" t="s">
        <v>43</v>
      </c>
      <c r="B13" s="16">
        <v>2039.7139999999999</v>
      </c>
      <c r="C13" s="10">
        <v>9.6799999999999997E-2</v>
      </c>
      <c r="D13" s="9" t="s">
        <v>40</v>
      </c>
    </row>
    <row r="14" spans="1:7">
      <c r="A14" s="9" t="s">
        <v>44</v>
      </c>
      <c r="B14" s="16">
        <v>2027.16</v>
      </c>
      <c r="C14" s="10">
        <v>9.6199999999999994E-2</v>
      </c>
      <c r="D14" s="9" t="s">
        <v>45</v>
      </c>
    </row>
    <row r="15" spans="1:7">
      <c r="A15" s="9" t="s">
        <v>46</v>
      </c>
      <c r="B15" s="16">
        <v>2021.34</v>
      </c>
      <c r="C15" s="10">
        <v>9.6000000000000002E-2</v>
      </c>
      <c r="D15" s="9" t="s">
        <v>40</v>
      </c>
      <c r="F15" s="13" t="s">
        <v>19</v>
      </c>
      <c r="G15" s="14" t="s">
        <v>4</v>
      </c>
    </row>
    <row r="16" spans="1:7">
      <c r="A16" s="9" t="s">
        <v>47</v>
      </c>
      <c r="B16" s="16">
        <v>1984.23</v>
      </c>
      <c r="C16" s="10">
        <v>9.4200000000000006E-2</v>
      </c>
      <c r="D16" s="9" t="s">
        <v>45</v>
      </c>
      <c r="F16" s="9" t="s">
        <v>11</v>
      </c>
      <c r="G16" s="10">
        <v>9.4E-2</v>
      </c>
    </row>
    <row r="17" spans="1:7">
      <c r="A17" s="9" t="s">
        <v>48</v>
      </c>
      <c r="B17" s="16">
        <v>1548.8475000000001</v>
      </c>
      <c r="C17" s="10">
        <v>7.3499999999999996E-2</v>
      </c>
      <c r="D17" s="9" t="s">
        <v>40</v>
      </c>
      <c r="F17" s="9" t="s">
        <v>49</v>
      </c>
      <c r="G17" s="10">
        <v>0.79310000000000003</v>
      </c>
    </row>
    <row r="18" spans="1:7">
      <c r="A18" s="11"/>
      <c r="B18" s="19">
        <v>16706.2</v>
      </c>
      <c r="C18" s="12">
        <v>0.79310000000000003</v>
      </c>
      <c r="D18" s="11"/>
      <c r="F18" s="9" t="s">
        <v>22</v>
      </c>
      <c r="G18" s="10">
        <v>8.5145999999999999E-2</v>
      </c>
    </row>
    <row r="19" spans="1:7">
      <c r="A19" s="9"/>
      <c r="B19" s="16"/>
      <c r="C19" s="10"/>
      <c r="D19" s="9"/>
      <c r="F19" s="9" t="s">
        <v>9</v>
      </c>
      <c r="G19" s="10">
        <v>2.7753264812000002E-2</v>
      </c>
    </row>
    <row r="20" spans="1:7">
      <c r="A20" s="17" t="s">
        <v>7</v>
      </c>
      <c r="B20" s="16"/>
      <c r="C20" s="10"/>
      <c r="D20" s="9"/>
      <c r="F20" s="11" t="s">
        <v>12</v>
      </c>
      <c r="G20" s="12">
        <v>1</v>
      </c>
    </row>
    <row r="21" spans="1:7">
      <c r="A21" s="9"/>
      <c r="B21" s="16"/>
      <c r="C21" s="10"/>
      <c r="D21" s="9"/>
    </row>
    <row r="22" spans="1:7">
      <c r="A22" s="9" t="s">
        <v>50</v>
      </c>
      <c r="B22" s="16">
        <v>1452.867</v>
      </c>
      <c r="C22" s="10">
        <v>6.9000000000000006E-2</v>
      </c>
      <c r="D22" s="9" t="s">
        <v>11</v>
      </c>
    </row>
    <row r="23" spans="1:7">
      <c r="A23" s="9" t="s">
        <v>51</v>
      </c>
      <c r="B23" s="16">
        <v>525.93150000000003</v>
      </c>
      <c r="C23" s="10">
        <v>2.5000000000000001E-2</v>
      </c>
      <c r="D23" s="9" t="s">
        <v>11</v>
      </c>
    </row>
    <row r="24" spans="1:7">
      <c r="A24" s="11"/>
      <c r="B24" s="19">
        <v>1978.7985000000001</v>
      </c>
      <c r="C24" s="12">
        <v>9.4E-2</v>
      </c>
      <c r="D24" s="11"/>
    </row>
    <row r="25" spans="1:7">
      <c r="A25" s="9"/>
      <c r="B25" s="16"/>
      <c r="C25" s="10"/>
      <c r="D25" s="9"/>
    </row>
    <row r="26" spans="1:7">
      <c r="A26" s="17" t="s">
        <v>25</v>
      </c>
      <c r="B26" s="16"/>
      <c r="C26" s="10"/>
      <c r="D26" s="9"/>
    </row>
    <row r="27" spans="1:7">
      <c r="A27" s="9"/>
      <c r="B27" s="16"/>
      <c r="C27" s="10"/>
      <c r="D27" s="9"/>
    </row>
    <row r="28" spans="1:7">
      <c r="A28" s="18" t="s">
        <v>26</v>
      </c>
      <c r="B28" s="16">
        <v>926.64409430000001</v>
      </c>
      <c r="C28" s="10">
        <v>4.3991000000000002E-2</v>
      </c>
      <c r="D28" s="9"/>
    </row>
    <row r="29" spans="1:7">
      <c r="A29" s="9"/>
      <c r="B29" s="16"/>
      <c r="C29" s="10"/>
      <c r="D29" s="9"/>
    </row>
    <row r="30" spans="1:7">
      <c r="A30" s="18" t="s">
        <v>27</v>
      </c>
      <c r="B30" s="16">
        <v>866.91903439999999</v>
      </c>
      <c r="C30" s="10">
        <v>4.1154999999999997E-2</v>
      </c>
      <c r="D30" s="9"/>
    </row>
    <row r="31" spans="1:7">
      <c r="A31" s="9"/>
      <c r="B31" s="16"/>
      <c r="C31" s="10"/>
      <c r="D31" s="9"/>
    </row>
    <row r="32" spans="1:7">
      <c r="A32" s="20" t="s">
        <v>28</v>
      </c>
      <c r="B32" s="21">
        <v>585.81770519999998</v>
      </c>
      <c r="C32" s="22">
        <v>2.7754000000000001E-2</v>
      </c>
      <c r="D32" s="9"/>
    </row>
    <row r="33" spans="1:4">
      <c r="A33" s="20" t="s">
        <v>29</v>
      </c>
      <c r="B33" s="21">
        <v>21064.3793339</v>
      </c>
      <c r="C33" s="22">
        <v>1</v>
      </c>
      <c r="D33" s="9"/>
    </row>
    <row r="34" spans="1:4">
      <c r="A34" s="1"/>
      <c r="B34" s="6"/>
      <c r="C34" s="7"/>
      <c r="D34" s="1"/>
    </row>
    <row r="35" spans="1:4">
      <c r="A35" s="1" t="s">
        <v>30</v>
      </c>
      <c r="B35" s="6"/>
      <c r="C35" s="7"/>
      <c r="D35" s="1"/>
    </row>
    <row r="36" spans="1:4">
      <c r="A36" t="s">
        <v>52</v>
      </c>
    </row>
    <row r="37" spans="1:4">
      <c r="A37" t="s">
        <v>53</v>
      </c>
    </row>
    <row r="48" spans="1:4">
      <c r="A48" s="4" t="s">
        <v>33</v>
      </c>
    </row>
    <row r="49" spans="1:3">
      <c r="A49" s="4"/>
    </row>
    <row r="50" spans="1:3" ht="18.75">
      <c r="A50" s="5" t="s">
        <v>34</v>
      </c>
    </row>
    <row r="53" spans="1:3" ht="165" customHeight="1">
      <c r="A53" s="29" t="s">
        <v>35</v>
      </c>
      <c r="B53" s="29"/>
      <c r="C53" s="29"/>
    </row>
  </sheetData>
  <mergeCells count="1">
    <mergeCell ref="A53:C53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C6" sqref="C6"/>
    </sheetView>
  </sheetViews>
  <sheetFormatPr defaultRowHeight="15"/>
  <cols>
    <col min="1" max="1" width="45.85546875" customWidth="1"/>
    <col min="2" max="2" width="17.85546875" style="2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3.85546875" style="3" bestFit="1" customWidth="1"/>
  </cols>
  <sheetData>
    <row r="1" spans="1:8">
      <c r="A1" s="1" t="s">
        <v>54</v>
      </c>
      <c r="B1"/>
      <c r="C1"/>
      <c r="H1"/>
    </row>
    <row r="2" spans="1:8">
      <c r="A2" s="1" t="s">
        <v>1</v>
      </c>
      <c r="B2"/>
      <c r="C2"/>
      <c r="H2"/>
    </row>
    <row r="3" spans="1:8">
      <c r="B3"/>
      <c r="C3"/>
      <c r="H3"/>
    </row>
    <row r="4" spans="1:8" ht="30">
      <c r="A4" s="8" t="s">
        <v>2</v>
      </c>
      <c r="B4" s="15" t="s">
        <v>3</v>
      </c>
      <c r="C4" s="8" t="s">
        <v>4</v>
      </c>
      <c r="D4" s="8" t="s">
        <v>55</v>
      </c>
      <c r="E4" s="8" t="s">
        <v>56</v>
      </c>
      <c r="F4" s="1"/>
      <c r="G4" s="8" t="s">
        <v>6</v>
      </c>
      <c r="H4" s="8" t="s">
        <v>4</v>
      </c>
    </row>
    <row r="5" spans="1:8">
      <c r="A5" s="9"/>
      <c r="B5" s="16"/>
      <c r="C5" s="10"/>
      <c r="D5" s="9"/>
      <c r="E5" s="9"/>
      <c r="G5" s="9" t="s">
        <v>57</v>
      </c>
      <c r="H5" s="10">
        <v>0.63570000000000004</v>
      </c>
    </row>
    <row r="6" spans="1:8">
      <c r="A6" s="17" t="s">
        <v>57</v>
      </c>
      <c r="B6" s="16"/>
      <c r="C6" s="10"/>
      <c r="D6" s="9"/>
      <c r="E6" s="9"/>
      <c r="G6" s="9" t="s">
        <v>8</v>
      </c>
      <c r="H6" s="10">
        <v>0.20271869784800001</v>
      </c>
    </row>
    <row r="7" spans="1:8">
      <c r="A7" s="9"/>
      <c r="B7" s="16"/>
      <c r="C7" s="10"/>
      <c r="D7" s="9"/>
      <c r="E7" s="9"/>
      <c r="G7" s="9" t="s">
        <v>37</v>
      </c>
      <c r="H7" s="10">
        <v>0.1061</v>
      </c>
    </row>
    <row r="8" spans="1:8">
      <c r="A8" s="18" t="s">
        <v>58</v>
      </c>
      <c r="B8" s="16"/>
      <c r="C8" s="10"/>
      <c r="D8" s="9"/>
      <c r="E8" s="9"/>
      <c r="G8" s="9" t="s">
        <v>59</v>
      </c>
      <c r="H8" s="10">
        <v>9.7600000000000006E-2</v>
      </c>
    </row>
    <row r="9" spans="1:8">
      <c r="A9" s="9"/>
      <c r="B9" s="16"/>
      <c r="C9" s="10"/>
      <c r="D9" s="9"/>
      <c r="E9" s="9"/>
      <c r="G9" s="9" t="s">
        <v>9</v>
      </c>
      <c r="H9" s="10">
        <v>-4.2118697848E-2</v>
      </c>
    </row>
    <row r="10" spans="1:8">
      <c r="A10" s="9" t="s">
        <v>60</v>
      </c>
      <c r="B10" s="16">
        <v>14573.605</v>
      </c>
      <c r="C10" s="10">
        <v>8.0299999999999996E-2</v>
      </c>
      <c r="D10" s="9" t="s">
        <v>61</v>
      </c>
      <c r="E10" s="9" t="s">
        <v>40</v>
      </c>
      <c r="G10" s="11" t="s">
        <v>12</v>
      </c>
      <c r="H10" s="12">
        <v>1</v>
      </c>
    </row>
    <row r="11" spans="1:8">
      <c r="A11" s="9" t="s">
        <v>62</v>
      </c>
      <c r="B11" s="16">
        <v>14397.66</v>
      </c>
      <c r="C11" s="10">
        <v>7.9299999999999995E-2</v>
      </c>
      <c r="D11" s="9" t="s">
        <v>63</v>
      </c>
      <c r="E11" s="9" t="s">
        <v>40</v>
      </c>
    </row>
    <row r="12" spans="1:8">
      <c r="A12" s="9" t="s">
        <v>64</v>
      </c>
      <c r="B12" s="16">
        <v>14377.935000000001</v>
      </c>
      <c r="C12" s="28">
        <v>7.9300000000000009E-2</v>
      </c>
      <c r="D12" s="9" t="s">
        <v>61</v>
      </c>
      <c r="E12" s="9" t="s">
        <v>40</v>
      </c>
    </row>
    <row r="13" spans="1:8">
      <c r="A13" s="9" t="s">
        <v>65</v>
      </c>
      <c r="B13" s="16">
        <v>13004.41</v>
      </c>
      <c r="C13" s="10">
        <v>7.17E-2</v>
      </c>
      <c r="D13" s="9" t="s">
        <v>66</v>
      </c>
      <c r="E13" s="9" t="s">
        <v>40</v>
      </c>
    </row>
    <row r="14" spans="1:8">
      <c r="A14" s="9" t="s">
        <v>67</v>
      </c>
      <c r="B14" s="16">
        <v>9847</v>
      </c>
      <c r="C14" s="10">
        <v>5.4300000000000001E-2</v>
      </c>
      <c r="D14" s="9" t="s">
        <v>61</v>
      </c>
      <c r="E14" s="9" t="s">
        <v>40</v>
      </c>
    </row>
    <row r="15" spans="1:8">
      <c r="A15" s="9" t="s">
        <v>47</v>
      </c>
      <c r="B15" s="16">
        <v>9611.3700000000008</v>
      </c>
      <c r="C15" s="10">
        <v>5.2900000000000003E-2</v>
      </c>
      <c r="D15" s="9" t="s">
        <v>61</v>
      </c>
      <c r="E15" s="9" t="s">
        <v>40</v>
      </c>
    </row>
    <row r="16" spans="1:8">
      <c r="A16" s="9"/>
      <c r="B16" s="16"/>
      <c r="C16" s="28"/>
      <c r="D16" s="9"/>
      <c r="E16" s="9"/>
    </row>
    <row r="17" spans="1:8">
      <c r="A17" s="9"/>
      <c r="B17" s="16"/>
      <c r="C17" s="10"/>
      <c r="D17" s="9"/>
      <c r="E17" s="9"/>
      <c r="G17" s="13" t="s">
        <v>19</v>
      </c>
      <c r="H17" s="14" t="s">
        <v>4</v>
      </c>
    </row>
    <row r="18" spans="1:8">
      <c r="A18" s="11"/>
      <c r="B18" s="19">
        <v>75811.98</v>
      </c>
      <c r="C18" s="12">
        <v>0.4178</v>
      </c>
      <c r="D18" s="11"/>
      <c r="E18" s="9"/>
      <c r="G18" s="9" t="s">
        <v>11</v>
      </c>
      <c r="H18" s="10">
        <v>9.7600000000000006E-2</v>
      </c>
    </row>
    <row r="19" spans="1:8">
      <c r="A19" s="9"/>
      <c r="B19" s="16"/>
      <c r="C19" s="10"/>
      <c r="D19" s="9"/>
      <c r="E19" s="9"/>
      <c r="G19" s="9" t="s">
        <v>49</v>
      </c>
      <c r="H19" s="10">
        <v>0.74180000000000001</v>
      </c>
    </row>
    <row r="20" spans="1:8">
      <c r="A20" s="18" t="s">
        <v>68</v>
      </c>
      <c r="B20" s="16"/>
      <c r="C20" s="10"/>
      <c r="D20" s="9"/>
      <c r="E20" s="9"/>
      <c r="G20" s="9" t="s">
        <v>22</v>
      </c>
      <c r="H20" s="10">
        <v>0.20271700000000001</v>
      </c>
    </row>
    <row r="21" spans="1:8">
      <c r="A21" s="9"/>
      <c r="B21" s="16"/>
      <c r="C21" s="10"/>
      <c r="D21" s="9"/>
      <c r="E21" s="9"/>
      <c r="G21" s="9" t="s">
        <v>9</v>
      </c>
      <c r="H21" s="10">
        <v>-4.2118697848E-2</v>
      </c>
    </row>
    <row r="22" spans="1:8">
      <c r="A22" s="9" t="s">
        <v>69</v>
      </c>
      <c r="B22" s="16">
        <v>14881.71</v>
      </c>
      <c r="C22" s="10">
        <v>8.2000000000000003E-2</v>
      </c>
      <c r="D22" s="9" t="s">
        <v>70</v>
      </c>
      <c r="E22" s="9" t="s">
        <v>40</v>
      </c>
      <c r="G22" s="11" t="s">
        <v>12</v>
      </c>
      <c r="H22" s="12">
        <v>1</v>
      </c>
    </row>
    <row r="23" spans="1:8">
      <c r="A23" s="9" t="s">
        <v>71</v>
      </c>
      <c r="B23" s="16">
        <v>14805.43</v>
      </c>
      <c r="C23" s="10">
        <v>8.1600000000000006E-2</v>
      </c>
      <c r="D23" s="9" t="s">
        <v>61</v>
      </c>
      <c r="E23" s="9" t="s">
        <v>72</v>
      </c>
    </row>
    <row r="24" spans="1:8">
      <c r="A24" s="9" t="s">
        <v>73</v>
      </c>
      <c r="B24" s="16">
        <v>4956.22</v>
      </c>
      <c r="C24" s="10">
        <v>2.7300000000000001E-2</v>
      </c>
      <c r="D24" s="9" t="s">
        <v>61</v>
      </c>
      <c r="E24" s="9" t="s">
        <v>40</v>
      </c>
    </row>
    <row r="25" spans="1:8">
      <c r="A25" s="9" t="s">
        <v>74</v>
      </c>
      <c r="B25" s="16">
        <v>4905.8249999999998</v>
      </c>
      <c r="C25" s="10">
        <v>2.7E-2</v>
      </c>
      <c r="D25" s="9" t="s">
        <v>70</v>
      </c>
      <c r="E25" s="9" t="s">
        <v>40</v>
      </c>
    </row>
    <row r="26" spans="1:8">
      <c r="A26" s="11"/>
      <c r="B26" s="19">
        <v>39549.184999999998</v>
      </c>
      <c r="C26" s="12">
        <v>0.21790000000000001</v>
      </c>
      <c r="D26" s="11"/>
      <c r="E26" s="9"/>
    </row>
    <row r="27" spans="1:8">
      <c r="A27" s="9"/>
      <c r="B27" s="16"/>
      <c r="C27" s="10"/>
      <c r="D27" s="9"/>
      <c r="E27" s="9"/>
    </row>
    <row r="28" spans="1:8">
      <c r="A28" s="17" t="s">
        <v>37</v>
      </c>
      <c r="B28" s="16"/>
      <c r="C28" s="10"/>
      <c r="D28" s="9"/>
      <c r="E28" s="9"/>
    </row>
    <row r="29" spans="1:8">
      <c r="A29" s="9"/>
      <c r="B29" s="16"/>
      <c r="C29" s="10"/>
      <c r="D29" s="9"/>
      <c r="E29" s="9"/>
    </row>
    <row r="30" spans="1:8">
      <c r="A30" s="18" t="s">
        <v>38</v>
      </c>
      <c r="B30" s="16"/>
      <c r="C30" s="10"/>
      <c r="D30" s="9"/>
      <c r="E30" s="9"/>
    </row>
    <row r="31" spans="1:8">
      <c r="A31" s="9"/>
      <c r="B31" s="16"/>
      <c r="C31" s="10"/>
      <c r="D31" s="9"/>
      <c r="E31" s="9"/>
    </row>
    <row r="32" spans="1:8">
      <c r="A32" s="9" t="s">
        <v>39</v>
      </c>
      <c r="B32" s="16">
        <v>14206.361000000001</v>
      </c>
      <c r="C32" s="10">
        <v>7.8299999999999995E-2</v>
      </c>
      <c r="D32" s="9" t="s">
        <v>40</v>
      </c>
      <c r="E32" s="9" t="s">
        <v>40</v>
      </c>
    </row>
    <row r="33" spans="1:5">
      <c r="A33" s="9" t="s">
        <v>47</v>
      </c>
      <c r="B33" s="16">
        <v>5053.43</v>
      </c>
      <c r="C33" s="10">
        <v>2.7799999999999998E-2</v>
      </c>
      <c r="D33" s="9" t="s">
        <v>40</v>
      </c>
      <c r="E33" s="9" t="s">
        <v>40</v>
      </c>
    </row>
    <row r="34" spans="1:5">
      <c r="A34" s="11"/>
      <c r="B34" s="19">
        <v>19259.791000000001</v>
      </c>
      <c r="C34" s="12">
        <v>0.1061</v>
      </c>
      <c r="D34" s="11"/>
      <c r="E34" s="9"/>
    </row>
    <row r="35" spans="1:5">
      <c r="A35" s="9"/>
      <c r="B35" s="16"/>
      <c r="C35" s="10"/>
      <c r="D35" s="9"/>
      <c r="E35" s="9"/>
    </row>
    <row r="36" spans="1:5">
      <c r="A36" s="17" t="s">
        <v>59</v>
      </c>
      <c r="B36" s="16"/>
      <c r="C36" s="10"/>
      <c r="D36" s="9"/>
      <c r="E36" s="9"/>
    </row>
    <row r="37" spans="1:5">
      <c r="A37" s="9"/>
      <c r="B37" s="16"/>
      <c r="C37" s="10"/>
      <c r="D37" s="9"/>
      <c r="E37" s="9"/>
    </row>
    <row r="38" spans="1:5">
      <c r="A38" s="9" t="s">
        <v>75</v>
      </c>
      <c r="B38" s="16">
        <v>8850.5730000000003</v>
      </c>
      <c r="C38" s="10">
        <v>4.8800000000000003E-2</v>
      </c>
      <c r="D38" s="9" t="s">
        <v>11</v>
      </c>
      <c r="E38" s="9" t="s">
        <v>11</v>
      </c>
    </row>
    <row r="39" spans="1:5">
      <c r="A39" s="9" t="s">
        <v>76</v>
      </c>
      <c r="B39" s="16">
        <v>4908.9799999999996</v>
      </c>
      <c r="C39" s="10">
        <v>2.7099999999999999E-2</v>
      </c>
      <c r="D39" s="9" t="s">
        <v>11</v>
      </c>
      <c r="E39" s="9" t="s">
        <v>11</v>
      </c>
    </row>
    <row r="40" spans="1:5">
      <c r="A40" s="9" t="s">
        <v>77</v>
      </c>
      <c r="B40" s="16">
        <v>3930.2759999999998</v>
      </c>
      <c r="C40" s="10">
        <v>2.1700000000000001E-2</v>
      </c>
      <c r="D40" s="9" t="s">
        <v>11</v>
      </c>
      <c r="E40" s="9" t="s">
        <v>11</v>
      </c>
    </row>
    <row r="41" spans="1:5">
      <c r="A41" s="11"/>
      <c r="B41" s="19">
        <v>17689.829000000002</v>
      </c>
      <c r="C41" s="12">
        <v>9.7600000000000006E-2</v>
      </c>
      <c r="D41" s="11"/>
      <c r="E41" s="9"/>
    </row>
    <row r="42" spans="1:5">
      <c r="A42" s="9"/>
      <c r="B42" s="16"/>
      <c r="C42" s="10"/>
      <c r="D42" s="9"/>
      <c r="E42" s="9"/>
    </row>
    <row r="43" spans="1:5">
      <c r="A43" s="17" t="s">
        <v>25</v>
      </c>
      <c r="B43" s="16"/>
      <c r="C43" s="10"/>
      <c r="D43" s="9"/>
      <c r="E43" s="9"/>
    </row>
    <row r="44" spans="1:5">
      <c r="A44" s="9"/>
      <c r="B44" s="16"/>
      <c r="C44" s="10"/>
      <c r="D44" s="9"/>
      <c r="E44" s="9"/>
    </row>
    <row r="45" spans="1:5">
      <c r="A45" s="18" t="s">
        <v>26</v>
      </c>
      <c r="B45" s="16">
        <v>19005.584568999999</v>
      </c>
      <c r="C45" s="10">
        <v>0.10473399999999999</v>
      </c>
      <c r="D45" s="9"/>
      <c r="E45" s="9"/>
    </row>
    <row r="46" spans="1:5">
      <c r="A46" s="9"/>
      <c r="B46" s="16"/>
      <c r="C46" s="10"/>
      <c r="D46" s="9"/>
      <c r="E46" s="9"/>
    </row>
    <row r="47" spans="1:5">
      <c r="A47" s="18" t="s">
        <v>27</v>
      </c>
      <c r="B47" s="16">
        <v>17780.5564939</v>
      </c>
      <c r="C47" s="10">
        <v>9.7983000000000001E-2</v>
      </c>
      <c r="D47" s="9"/>
      <c r="E47" s="9"/>
    </row>
    <row r="48" spans="1:5">
      <c r="A48" s="9"/>
      <c r="B48" s="16"/>
      <c r="C48" s="10"/>
      <c r="D48" s="9"/>
      <c r="E48" s="9"/>
    </row>
    <row r="49" spans="1:5">
      <c r="A49" s="20" t="s">
        <v>28</v>
      </c>
      <c r="B49" s="21">
        <v>-7632.9493648999996</v>
      </c>
      <c r="C49" s="22">
        <v>-4.2117000000000002E-2</v>
      </c>
      <c r="D49" s="9"/>
      <c r="E49" s="9"/>
    </row>
    <row r="50" spans="1:5">
      <c r="A50" s="20" t="s">
        <v>29</v>
      </c>
      <c r="B50" s="21">
        <v>181463.97669800001</v>
      </c>
      <c r="C50" s="22">
        <v>1</v>
      </c>
      <c r="D50" s="9"/>
      <c r="E50" s="9"/>
    </row>
    <row r="51" spans="1:5">
      <c r="A51" s="1"/>
      <c r="B51" s="6"/>
      <c r="C51" s="7"/>
      <c r="D51" s="1"/>
    </row>
    <row r="52" spans="1:5">
      <c r="A52" s="1" t="s">
        <v>30</v>
      </c>
      <c r="B52" s="6"/>
      <c r="C52" s="7"/>
      <c r="D52" s="1"/>
    </row>
    <row r="53" spans="1:5">
      <c r="A53" t="s">
        <v>78</v>
      </c>
    </row>
    <row r="54" spans="1:5">
      <c r="A54" t="s">
        <v>79</v>
      </c>
    </row>
    <row r="55" spans="1:5">
      <c r="E55" s="1"/>
    </row>
    <row r="64" spans="1:5">
      <c r="A64" s="4" t="s">
        <v>33</v>
      </c>
    </row>
    <row r="65" spans="1:2">
      <c r="A65" s="4"/>
    </row>
    <row r="66" spans="1:2" ht="18.75">
      <c r="A66" s="5" t="s">
        <v>34</v>
      </c>
    </row>
    <row r="69" spans="1:2" ht="222.75" customHeight="1">
      <c r="A69" s="29" t="s">
        <v>35</v>
      </c>
      <c r="B69" s="29"/>
    </row>
  </sheetData>
  <mergeCells count="1">
    <mergeCell ref="A69:B69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"/>
    </sheetView>
  </sheetViews>
  <sheetFormatPr defaultRowHeight="15"/>
  <cols>
    <col min="1" max="1" width="45.85546875" customWidth="1"/>
    <col min="2" max="2" width="17.85546875" style="2" customWidth="1"/>
    <col min="3" max="3" width="14.85546875" style="3" bestFit="1" customWidth="1"/>
    <col min="4" max="4" width="16.140625" bestFit="1" customWidth="1"/>
    <col min="6" max="6" width="21.7109375" bestFit="1" customWidth="1"/>
    <col min="7" max="7" width="13.85546875" style="3" bestFit="1" customWidth="1"/>
  </cols>
  <sheetData>
    <row r="1" spans="1:7">
      <c r="A1" s="1" t="s">
        <v>80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7</v>
      </c>
      <c r="G5" s="10">
        <v>0.63480000000000003</v>
      </c>
    </row>
    <row r="6" spans="1:7">
      <c r="A6" s="17" t="s">
        <v>37</v>
      </c>
      <c r="B6" s="16"/>
      <c r="C6" s="10"/>
      <c r="D6" s="9"/>
      <c r="F6" s="9" t="s">
        <v>8</v>
      </c>
      <c r="G6" s="10">
        <v>0.25900751376699999</v>
      </c>
    </row>
    <row r="7" spans="1:7">
      <c r="A7" s="9"/>
      <c r="B7" s="16"/>
      <c r="C7" s="10"/>
      <c r="D7" s="9"/>
      <c r="F7" s="9" t="s">
        <v>37</v>
      </c>
      <c r="G7" s="10">
        <v>8.9899999999999994E-2</v>
      </c>
    </row>
    <row r="8" spans="1:7">
      <c r="A8" s="18" t="s">
        <v>38</v>
      </c>
      <c r="B8" s="16"/>
      <c r="C8" s="10"/>
      <c r="D8" s="9"/>
      <c r="F8" s="9" t="s">
        <v>9</v>
      </c>
      <c r="G8" s="10">
        <v>1.6292486233E-2</v>
      </c>
    </row>
    <row r="9" spans="1:7">
      <c r="A9" s="9"/>
      <c r="B9" s="16"/>
      <c r="C9" s="10"/>
      <c r="D9" s="9"/>
      <c r="F9" s="11" t="s">
        <v>12</v>
      </c>
      <c r="G9" s="12">
        <v>1</v>
      </c>
    </row>
    <row r="10" spans="1:7">
      <c r="A10" s="9" t="s">
        <v>46</v>
      </c>
      <c r="B10" s="16">
        <v>489.87950000000001</v>
      </c>
      <c r="C10" s="10">
        <v>8.9899999999999994E-2</v>
      </c>
      <c r="D10" s="9" t="s">
        <v>81</v>
      </c>
    </row>
    <row r="11" spans="1:7">
      <c r="A11" s="11"/>
      <c r="B11" s="19">
        <v>489.87950000000001</v>
      </c>
      <c r="C11" s="12">
        <v>8.9899999999999994E-2</v>
      </c>
      <c r="D11" s="11"/>
    </row>
    <row r="12" spans="1:7">
      <c r="A12" s="9"/>
      <c r="B12" s="16"/>
      <c r="C12" s="10"/>
      <c r="D12" s="9"/>
    </row>
    <row r="13" spans="1:7">
      <c r="A13" s="17" t="s">
        <v>7</v>
      </c>
      <c r="B13" s="16"/>
      <c r="C13" s="10"/>
      <c r="D13" s="9"/>
    </row>
    <row r="14" spans="1:7">
      <c r="A14" s="9"/>
      <c r="B14" s="16"/>
      <c r="C14" s="10"/>
      <c r="D14" s="9"/>
    </row>
    <row r="15" spans="1:7">
      <c r="A15" s="9" t="s">
        <v>10</v>
      </c>
      <c r="B15" s="16">
        <v>1008.006</v>
      </c>
      <c r="C15" s="10">
        <v>0.18490000000000001</v>
      </c>
      <c r="D15" s="9" t="s">
        <v>11</v>
      </c>
      <c r="F15" s="13" t="s">
        <v>19</v>
      </c>
      <c r="G15" s="14" t="s">
        <v>4</v>
      </c>
    </row>
    <row r="16" spans="1:7">
      <c r="A16" s="9" t="s">
        <v>50</v>
      </c>
      <c r="B16" s="16">
        <v>968.57799999999997</v>
      </c>
      <c r="C16" s="10">
        <v>0.1777</v>
      </c>
      <c r="D16" s="9" t="s">
        <v>11</v>
      </c>
      <c r="F16" s="9" t="s">
        <v>11</v>
      </c>
      <c r="G16" s="10">
        <v>0.63480000000000003</v>
      </c>
    </row>
    <row r="17" spans="1:7">
      <c r="A17" s="9" t="s">
        <v>82</v>
      </c>
      <c r="B17" s="16">
        <v>524.08749999999998</v>
      </c>
      <c r="C17" s="10">
        <v>9.6100000000000005E-2</v>
      </c>
      <c r="D17" s="9" t="s">
        <v>11</v>
      </c>
      <c r="F17" s="9" t="s">
        <v>49</v>
      </c>
      <c r="G17" s="10">
        <v>8.9899999999999994E-2</v>
      </c>
    </row>
    <row r="18" spans="1:7">
      <c r="A18" s="9" t="s">
        <v>83</v>
      </c>
      <c r="B18" s="16">
        <v>488.74599999999998</v>
      </c>
      <c r="C18" s="10">
        <v>8.9599999999999999E-2</v>
      </c>
      <c r="D18" s="9" t="s">
        <v>11</v>
      </c>
      <c r="F18" s="9" t="s">
        <v>22</v>
      </c>
      <c r="G18" s="10">
        <v>0.25900699999999999</v>
      </c>
    </row>
    <row r="19" spans="1:7">
      <c r="A19" s="9" t="s">
        <v>84</v>
      </c>
      <c r="B19" s="16">
        <v>471.4375</v>
      </c>
      <c r="C19" s="10">
        <v>8.6499999999999994E-2</v>
      </c>
      <c r="D19" s="9" t="s">
        <v>11</v>
      </c>
      <c r="F19" s="9" t="s">
        <v>9</v>
      </c>
      <c r="G19" s="10">
        <v>1.6292486233E-2</v>
      </c>
    </row>
    <row r="20" spans="1:7">
      <c r="A20" s="11"/>
      <c r="B20" s="19">
        <v>3460.855</v>
      </c>
      <c r="C20" s="12">
        <v>0.63480000000000003</v>
      </c>
      <c r="D20" s="11"/>
      <c r="F20" s="11" t="s">
        <v>12</v>
      </c>
      <c r="G20" s="12">
        <v>1</v>
      </c>
    </row>
    <row r="21" spans="1:7">
      <c r="A21" s="9"/>
      <c r="B21" s="16"/>
      <c r="C21" s="10"/>
      <c r="D21" s="9"/>
    </row>
    <row r="22" spans="1:7">
      <c r="A22" s="17" t="s">
        <v>25</v>
      </c>
      <c r="B22" s="16"/>
      <c r="C22" s="10"/>
      <c r="D22" s="9"/>
    </row>
    <row r="23" spans="1:7">
      <c r="A23" s="9"/>
      <c r="B23" s="16"/>
      <c r="C23" s="10"/>
      <c r="D23" s="9"/>
    </row>
    <row r="24" spans="1:7">
      <c r="A24" s="18" t="s">
        <v>26</v>
      </c>
      <c r="B24" s="16">
        <v>729.58825569999999</v>
      </c>
      <c r="C24" s="10">
        <v>0.13381599999999999</v>
      </c>
      <c r="D24" s="9"/>
    </row>
    <row r="25" spans="1:7">
      <c r="A25" s="9"/>
      <c r="B25" s="16"/>
      <c r="C25" s="10"/>
      <c r="D25" s="9"/>
    </row>
    <row r="26" spans="1:7">
      <c r="A26" s="18" t="s">
        <v>27</v>
      </c>
      <c r="B26" s="16">
        <v>682.56417599999997</v>
      </c>
      <c r="C26" s="10">
        <v>0.125191</v>
      </c>
      <c r="D26" s="9"/>
    </row>
    <row r="27" spans="1:7">
      <c r="A27" s="9"/>
      <c r="B27" s="16"/>
      <c r="C27" s="10"/>
      <c r="D27" s="9"/>
    </row>
    <row r="28" spans="1:7">
      <c r="A28" s="20" t="s">
        <v>28</v>
      </c>
      <c r="B28" s="21">
        <v>89.280886199999998</v>
      </c>
      <c r="C28" s="22">
        <v>1.6292999999999998E-2</v>
      </c>
      <c r="D28" s="9"/>
    </row>
    <row r="29" spans="1:7">
      <c r="A29" s="20" t="s">
        <v>29</v>
      </c>
      <c r="B29" s="21">
        <v>5452.1678179</v>
      </c>
      <c r="C29" s="22">
        <v>1</v>
      </c>
      <c r="D29" s="9"/>
    </row>
    <row r="30" spans="1:7">
      <c r="A30" s="1"/>
      <c r="B30" s="6"/>
      <c r="C30" s="7"/>
      <c r="D30" s="1"/>
    </row>
    <row r="31" spans="1:7">
      <c r="A31" s="1" t="s">
        <v>30</v>
      </c>
      <c r="B31" s="6"/>
      <c r="C31" s="7"/>
      <c r="D31" s="1"/>
    </row>
    <row r="32" spans="1:7">
      <c r="A32" t="s">
        <v>85</v>
      </c>
    </row>
    <row r="33" spans="1:3">
      <c r="A33" t="s">
        <v>86</v>
      </c>
    </row>
    <row r="43" spans="1:3">
      <c r="A43" s="4" t="s">
        <v>33</v>
      </c>
    </row>
    <row r="44" spans="1:3">
      <c r="A44" s="4"/>
    </row>
    <row r="45" spans="1:3" ht="18.75">
      <c r="A45" s="5" t="s">
        <v>34</v>
      </c>
    </row>
    <row r="48" spans="1:3" ht="140.25" customHeight="1">
      <c r="A48" s="29" t="s">
        <v>35</v>
      </c>
      <c r="B48" s="29"/>
      <c r="C48" s="29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F42" sqref="F42"/>
    </sheetView>
  </sheetViews>
  <sheetFormatPr defaultRowHeight="15"/>
  <cols>
    <col min="1" max="1" width="45.85546875" customWidth="1"/>
    <col min="2" max="2" width="17.85546875" style="2" customWidth="1"/>
    <col min="3" max="3" width="14.85546875" style="3" bestFit="1" customWidth="1"/>
    <col min="4" max="4" width="16.140625" bestFit="1" customWidth="1"/>
    <col min="6" max="6" width="21.7109375" bestFit="1" customWidth="1"/>
    <col min="7" max="7" width="15.5703125" style="3" customWidth="1"/>
  </cols>
  <sheetData>
    <row r="1" spans="1:7">
      <c r="A1" s="1" t="s">
        <v>87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7</v>
      </c>
      <c r="G5" s="10">
        <v>0.9355</v>
      </c>
    </row>
    <row r="6" spans="1:7">
      <c r="A6" s="17" t="s">
        <v>7</v>
      </c>
      <c r="B6" s="16"/>
      <c r="C6" s="10"/>
      <c r="D6" s="9"/>
      <c r="F6" s="9" t="s">
        <v>8</v>
      </c>
      <c r="G6" s="10">
        <v>4.3882683031E-2</v>
      </c>
    </row>
    <row r="7" spans="1:7">
      <c r="A7" s="9"/>
      <c r="B7" s="16"/>
      <c r="C7" s="10"/>
      <c r="D7" s="9"/>
      <c r="F7" s="9" t="s">
        <v>9</v>
      </c>
      <c r="G7" s="10">
        <v>2.0617316970000001E-2</v>
      </c>
    </row>
    <row r="8" spans="1:7">
      <c r="A8" s="9" t="s">
        <v>10</v>
      </c>
      <c r="B8" s="16">
        <v>1310.4078</v>
      </c>
      <c r="C8" s="10">
        <v>0.31609999999999999</v>
      </c>
      <c r="D8" s="9" t="s">
        <v>11</v>
      </c>
      <c r="F8" s="11" t="s">
        <v>12</v>
      </c>
      <c r="G8" s="12">
        <v>1</v>
      </c>
    </row>
    <row r="9" spans="1:7">
      <c r="A9" s="9" t="s">
        <v>13</v>
      </c>
      <c r="B9" s="16">
        <v>813.91039999999998</v>
      </c>
      <c r="C9" s="10">
        <v>0.19639999999999999</v>
      </c>
      <c r="D9" s="9" t="s">
        <v>11</v>
      </c>
    </row>
    <row r="10" spans="1:7">
      <c r="A10" s="9" t="s">
        <v>88</v>
      </c>
      <c r="B10" s="16">
        <v>813.61919999999998</v>
      </c>
      <c r="C10" s="10">
        <v>0.1963</v>
      </c>
      <c r="D10" s="9" t="s">
        <v>11</v>
      </c>
    </row>
    <row r="11" spans="1:7">
      <c r="A11" s="9" t="s">
        <v>83</v>
      </c>
      <c r="B11" s="16">
        <v>488.74599999999998</v>
      </c>
      <c r="C11" s="10">
        <v>0.1179</v>
      </c>
      <c r="D11" s="9" t="s">
        <v>11</v>
      </c>
    </row>
    <row r="12" spans="1:7">
      <c r="A12" s="9" t="s">
        <v>89</v>
      </c>
      <c r="B12" s="16">
        <v>293.45909999999998</v>
      </c>
      <c r="C12" s="10">
        <v>7.0800000000000002E-2</v>
      </c>
      <c r="D12" s="9" t="s">
        <v>11</v>
      </c>
    </row>
    <row r="13" spans="1:7">
      <c r="A13" s="9" t="s">
        <v>90</v>
      </c>
      <c r="B13" s="16">
        <v>157.31280000000001</v>
      </c>
      <c r="C13" s="10">
        <v>3.7999999999999999E-2</v>
      </c>
      <c r="D13" s="9" t="s">
        <v>11</v>
      </c>
    </row>
    <row r="14" spans="1:7">
      <c r="A14" s="11"/>
      <c r="B14" s="19">
        <v>3877.4553000000001</v>
      </c>
      <c r="C14" s="12">
        <v>0.9355</v>
      </c>
      <c r="D14" s="11"/>
      <c r="F14" s="13" t="s">
        <v>19</v>
      </c>
      <c r="G14" s="14" t="s">
        <v>4</v>
      </c>
    </row>
    <row r="15" spans="1:7">
      <c r="A15" s="9"/>
      <c r="B15" s="16"/>
      <c r="C15" s="10"/>
      <c r="D15" s="9"/>
      <c r="F15" s="9" t="s">
        <v>11</v>
      </c>
      <c r="G15" s="10">
        <v>0.9355</v>
      </c>
    </row>
    <row r="16" spans="1:7">
      <c r="A16" s="17" t="s">
        <v>25</v>
      </c>
      <c r="B16" s="16"/>
      <c r="C16" s="10"/>
      <c r="D16" s="9"/>
      <c r="F16" s="9" t="s">
        <v>22</v>
      </c>
      <c r="G16" s="10">
        <v>4.3881000000000003E-2</v>
      </c>
    </row>
    <row r="17" spans="1:7">
      <c r="A17" s="9"/>
      <c r="B17" s="16"/>
      <c r="C17" s="10"/>
      <c r="D17" s="9"/>
      <c r="F17" s="9" t="s">
        <v>9</v>
      </c>
      <c r="G17" s="10">
        <v>2.0617316970000001E-2</v>
      </c>
    </row>
    <row r="18" spans="1:7">
      <c r="A18" s="18" t="s">
        <v>26</v>
      </c>
      <c r="B18" s="16">
        <v>93.973309799999996</v>
      </c>
      <c r="C18" s="10">
        <v>2.2671E-2</v>
      </c>
      <c r="D18" s="9"/>
      <c r="F18" s="11" t="s">
        <v>12</v>
      </c>
      <c r="G18" s="12">
        <v>1</v>
      </c>
    </row>
    <row r="19" spans="1:7">
      <c r="A19" s="9"/>
      <c r="B19" s="16"/>
      <c r="C19" s="10"/>
      <c r="D19" s="9"/>
    </row>
    <row r="20" spans="1:7">
      <c r="A20" s="18" t="s">
        <v>27</v>
      </c>
      <c r="B20" s="16">
        <v>87.917472099999998</v>
      </c>
      <c r="C20" s="10">
        <v>2.121E-2</v>
      </c>
      <c r="D20" s="9"/>
    </row>
    <row r="21" spans="1:7">
      <c r="A21" s="9"/>
      <c r="B21" s="16"/>
      <c r="C21" s="10"/>
      <c r="D21" s="9"/>
    </row>
    <row r="22" spans="1:7">
      <c r="A22" s="20" t="s">
        <v>28</v>
      </c>
      <c r="B22" s="21">
        <v>85.586941600000003</v>
      </c>
      <c r="C22" s="22">
        <v>2.0618999999999998E-2</v>
      </c>
      <c r="D22" s="9"/>
    </row>
    <row r="23" spans="1:7">
      <c r="A23" s="20" t="s">
        <v>29</v>
      </c>
      <c r="B23" s="21">
        <v>4144.9330234999998</v>
      </c>
      <c r="C23" s="22">
        <v>1</v>
      </c>
      <c r="D23" s="9"/>
    </row>
    <row r="24" spans="1:7">
      <c r="A24" s="1"/>
      <c r="B24" s="6"/>
      <c r="C24" s="7"/>
      <c r="D24" s="1"/>
    </row>
    <row r="25" spans="1:7">
      <c r="A25" s="1" t="s">
        <v>30</v>
      </c>
      <c r="B25" s="6"/>
      <c r="C25" s="7"/>
      <c r="D25" s="1"/>
    </row>
    <row r="26" spans="1:7">
      <c r="A26" t="s">
        <v>91</v>
      </c>
    </row>
    <row r="27" spans="1:7">
      <c r="A27" t="s">
        <v>92</v>
      </c>
    </row>
    <row r="37" spans="1:3">
      <c r="A37" s="4" t="s">
        <v>33</v>
      </c>
    </row>
    <row r="38" spans="1:3">
      <c r="A38" s="4"/>
    </row>
    <row r="39" spans="1:3" ht="18.75">
      <c r="A39" s="5" t="s">
        <v>34</v>
      </c>
    </row>
    <row r="42" spans="1:3" ht="150" customHeight="1">
      <c r="A42" s="29" t="s">
        <v>35</v>
      </c>
      <c r="B42" s="29"/>
      <c r="C42" s="29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E12" sqref="E12"/>
    </sheetView>
  </sheetViews>
  <sheetFormatPr defaultColWidth="24.28515625" defaultRowHeight="15"/>
  <cols>
    <col min="1" max="1" width="59.28515625" customWidth="1"/>
    <col min="2" max="2" width="19.7109375" style="2" customWidth="1"/>
    <col min="3" max="3" width="14.85546875" style="3" bestFit="1" customWidth="1"/>
    <col min="4" max="4" width="11.140625" bestFit="1" customWidth="1"/>
    <col min="5" max="5" width="14.42578125" customWidth="1"/>
    <col min="6" max="6" width="25.5703125" bestFit="1" customWidth="1"/>
    <col min="7" max="7" width="24.28515625" style="3"/>
  </cols>
  <sheetData>
    <row r="1" spans="1:7">
      <c r="A1" s="1" t="s">
        <v>93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37</v>
      </c>
      <c r="G5" s="10">
        <v>0.62170000000000003</v>
      </c>
    </row>
    <row r="6" spans="1:7">
      <c r="A6" s="17" t="s">
        <v>57</v>
      </c>
      <c r="B6" s="16"/>
      <c r="C6" s="10"/>
      <c r="D6" s="9"/>
      <c r="F6" s="9" t="s">
        <v>7</v>
      </c>
      <c r="G6" s="10">
        <v>0.15809999999999999</v>
      </c>
    </row>
    <row r="7" spans="1:7">
      <c r="A7" s="9"/>
      <c r="B7" s="16"/>
      <c r="C7" s="10"/>
      <c r="D7" s="9"/>
      <c r="F7" s="9" t="s">
        <v>57</v>
      </c>
      <c r="G7" s="10">
        <v>0.1517</v>
      </c>
    </row>
    <row r="8" spans="1:7">
      <c r="A8" s="18" t="s">
        <v>58</v>
      </c>
      <c r="B8" s="16"/>
      <c r="C8" s="10"/>
      <c r="D8" s="9"/>
      <c r="F8" s="9" t="s">
        <v>8</v>
      </c>
      <c r="G8" s="10">
        <v>4.7523735565000003E-2</v>
      </c>
    </row>
    <row r="9" spans="1:7">
      <c r="A9" s="9"/>
      <c r="B9" s="16"/>
      <c r="C9" s="10"/>
      <c r="D9" s="9"/>
      <c r="F9" s="9" t="s">
        <v>9</v>
      </c>
      <c r="G9" s="10">
        <v>2.0976264434999999E-2</v>
      </c>
    </row>
    <row r="10" spans="1:7">
      <c r="A10" s="9" t="s">
        <v>67</v>
      </c>
      <c r="B10" s="16">
        <v>2390.9650000000001</v>
      </c>
      <c r="C10" s="10">
        <v>9.4700000000000006E-2</v>
      </c>
      <c r="D10" s="9" t="s">
        <v>61</v>
      </c>
      <c r="F10" s="11" t="s">
        <v>12</v>
      </c>
      <c r="G10" s="12">
        <v>1</v>
      </c>
    </row>
    <row r="11" spans="1:7">
      <c r="A11" s="9" t="s">
        <v>65</v>
      </c>
      <c r="B11" s="16">
        <v>1440.0450000000001</v>
      </c>
      <c r="C11" s="10">
        <v>5.7000000000000002E-2</v>
      </c>
      <c r="D11" s="9" t="s">
        <v>66</v>
      </c>
    </row>
    <row r="12" spans="1:7">
      <c r="A12" s="11"/>
      <c r="B12" s="19">
        <v>3831.01</v>
      </c>
      <c r="C12" s="12">
        <v>0.1517</v>
      </c>
      <c r="D12" s="11"/>
    </row>
    <row r="13" spans="1:7">
      <c r="A13" s="9"/>
      <c r="B13" s="16"/>
      <c r="C13" s="10"/>
      <c r="D13" s="9"/>
    </row>
    <row r="14" spans="1:7">
      <c r="A14" s="17" t="s">
        <v>37</v>
      </c>
      <c r="B14" s="16"/>
      <c r="C14" s="10"/>
      <c r="D14" s="9"/>
    </row>
    <row r="15" spans="1:7">
      <c r="A15" s="9"/>
      <c r="B15" s="16"/>
      <c r="C15" s="10"/>
      <c r="D15" s="9"/>
    </row>
    <row r="16" spans="1:7">
      <c r="A16" s="18" t="s">
        <v>38</v>
      </c>
      <c r="B16" s="16"/>
      <c r="C16" s="10"/>
      <c r="D16" s="9"/>
      <c r="F16" s="13" t="s">
        <v>19</v>
      </c>
      <c r="G16" s="14" t="s">
        <v>4</v>
      </c>
    </row>
    <row r="17" spans="1:7">
      <c r="A17" s="9"/>
      <c r="B17" s="16"/>
      <c r="C17" s="10"/>
      <c r="D17" s="9"/>
      <c r="F17" s="9" t="s">
        <v>11</v>
      </c>
      <c r="G17" s="10">
        <v>0.15809999999999999</v>
      </c>
    </row>
    <row r="18" spans="1:7">
      <c r="A18" s="9" t="s">
        <v>41</v>
      </c>
      <c r="B18" s="16">
        <v>2493.5524999999998</v>
      </c>
      <c r="C18" s="10">
        <v>9.8799999999999999E-2</v>
      </c>
      <c r="D18" s="9" t="s">
        <v>40</v>
      </c>
      <c r="F18" s="9" t="s">
        <v>49</v>
      </c>
      <c r="G18" s="10">
        <v>0.77339999999999998</v>
      </c>
    </row>
    <row r="19" spans="1:7">
      <c r="A19" s="9" t="s">
        <v>94</v>
      </c>
      <c r="B19" s="16">
        <v>1550.0415</v>
      </c>
      <c r="C19" s="10">
        <v>6.1400000000000003E-2</v>
      </c>
      <c r="D19" s="9" t="s">
        <v>40</v>
      </c>
      <c r="F19" s="9" t="s">
        <v>22</v>
      </c>
      <c r="G19" s="10">
        <v>4.7523000000000003E-2</v>
      </c>
    </row>
    <row r="20" spans="1:7">
      <c r="A20" s="9" t="s">
        <v>95</v>
      </c>
      <c r="B20" s="16">
        <v>1545.06</v>
      </c>
      <c r="C20" s="10">
        <v>6.1199999999999997E-2</v>
      </c>
      <c r="D20" s="9" t="s">
        <v>40</v>
      </c>
      <c r="F20" s="9" t="s">
        <v>9</v>
      </c>
      <c r="G20" s="10">
        <v>2.0976264434999999E-2</v>
      </c>
    </row>
    <row r="21" spans="1:7">
      <c r="A21" s="9" t="s">
        <v>74</v>
      </c>
      <c r="B21" s="16">
        <v>1526.5454999999999</v>
      </c>
      <c r="C21" s="10">
        <v>6.0499999999999998E-2</v>
      </c>
      <c r="D21" s="9" t="s">
        <v>40</v>
      </c>
      <c r="F21" s="11" t="s">
        <v>12</v>
      </c>
      <c r="G21" s="12">
        <v>1</v>
      </c>
    </row>
    <row r="22" spans="1:7">
      <c r="A22" s="9" t="s">
        <v>39</v>
      </c>
      <c r="B22" s="16">
        <v>1498.998</v>
      </c>
      <c r="C22" s="10">
        <v>5.9400000000000001E-2</v>
      </c>
      <c r="D22" s="9" t="s">
        <v>40</v>
      </c>
    </row>
    <row r="23" spans="1:7">
      <c r="A23" s="9" t="s">
        <v>42</v>
      </c>
      <c r="B23" s="16">
        <v>1051.4870000000001</v>
      </c>
      <c r="C23" s="10">
        <v>4.1700000000000001E-2</v>
      </c>
      <c r="D23" s="9" t="s">
        <v>81</v>
      </c>
    </row>
    <row r="24" spans="1:7">
      <c r="A24" s="9" t="s">
        <v>96</v>
      </c>
      <c r="B24" s="16">
        <v>1033.6199999999999</v>
      </c>
      <c r="C24" s="10">
        <v>4.0899999999999999E-2</v>
      </c>
      <c r="D24" s="9" t="s">
        <v>40</v>
      </c>
    </row>
    <row r="25" spans="1:7">
      <c r="A25" s="9" t="s">
        <v>97</v>
      </c>
      <c r="B25" s="16">
        <v>1025.8</v>
      </c>
      <c r="C25" s="10">
        <v>4.0599999999999997E-2</v>
      </c>
      <c r="D25" s="9" t="s">
        <v>40</v>
      </c>
    </row>
    <row r="26" spans="1:7">
      <c r="A26" s="9" t="s">
        <v>47</v>
      </c>
      <c r="B26" s="16">
        <v>998.62199999999996</v>
      </c>
      <c r="C26" s="10">
        <v>3.9600000000000003E-2</v>
      </c>
      <c r="D26" s="9" t="s">
        <v>45</v>
      </c>
    </row>
    <row r="27" spans="1:7">
      <c r="A27" s="9" t="s">
        <v>43</v>
      </c>
      <c r="B27" s="16">
        <v>991.24699999999996</v>
      </c>
      <c r="C27" s="10">
        <v>3.9300000000000002E-2</v>
      </c>
      <c r="D27" s="9" t="s">
        <v>40</v>
      </c>
    </row>
    <row r="28" spans="1:7">
      <c r="A28" s="9" t="s">
        <v>98</v>
      </c>
      <c r="B28" s="16">
        <v>988.83</v>
      </c>
      <c r="C28" s="10">
        <v>3.9199999999999999E-2</v>
      </c>
      <c r="D28" s="9" t="s">
        <v>40</v>
      </c>
    </row>
    <row r="29" spans="1:7">
      <c r="A29" s="9" t="s">
        <v>99</v>
      </c>
      <c r="B29" s="16">
        <v>986.74300000000005</v>
      </c>
      <c r="C29" s="10">
        <v>3.9100000000000003E-2</v>
      </c>
      <c r="D29" s="9" t="s">
        <v>40</v>
      </c>
    </row>
    <row r="30" spans="1:7">
      <c r="A30" s="11"/>
      <c r="B30" s="19">
        <v>15690.5465</v>
      </c>
      <c r="C30" s="12">
        <v>0.62170000000000003</v>
      </c>
      <c r="D30" s="11"/>
    </row>
    <row r="31" spans="1:7">
      <c r="A31" s="9"/>
      <c r="B31" s="16"/>
      <c r="C31" s="10"/>
      <c r="D31" s="9"/>
    </row>
    <row r="32" spans="1:7">
      <c r="A32" s="17" t="s">
        <v>7</v>
      </c>
      <c r="B32" s="16"/>
      <c r="C32" s="10"/>
      <c r="D32" s="9"/>
    </row>
    <row r="33" spans="1:4">
      <c r="A33" s="9"/>
      <c r="B33" s="16"/>
      <c r="C33" s="10"/>
      <c r="D33" s="9"/>
    </row>
    <row r="34" spans="1:4">
      <c r="A34" s="9" t="s">
        <v>89</v>
      </c>
      <c r="B34" s="16">
        <v>1467.2954999999999</v>
      </c>
      <c r="C34" s="10">
        <v>5.8099999999999999E-2</v>
      </c>
      <c r="D34" s="9" t="s">
        <v>11</v>
      </c>
    </row>
    <row r="35" spans="1:4">
      <c r="A35" s="9" t="s">
        <v>100</v>
      </c>
      <c r="B35" s="16">
        <v>1013.135</v>
      </c>
      <c r="C35" s="10">
        <v>4.0099999999999997E-2</v>
      </c>
      <c r="D35" s="9" t="s">
        <v>11</v>
      </c>
    </row>
    <row r="36" spans="1:4">
      <c r="A36" s="9" t="s">
        <v>101</v>
      </c>
      <c r="B36" s="16">
        <v>527.30050000000006</v>
      </c>
      <c r="C36" s="10">
        <v>2.0899999999999998E-2</v>
      </c>
      <c r="D36" s="9" t="s">
        <v>11</v>
      </c>
    </row>
    <row r="37" spans="1:4">
      <c r="A37" s="9" t="s">
        <v>102</v>
      </c>
      <c r="B37" s="16">
        <v>419.79559999999998</v>
      </c>
      <c r="C37" s="10">
        <v>1.66E-2</v>
      </c>
      <c r="D37" s="9" t="s">
        <v>11</v>
      </c>
    </row>
    <row r="38" spans="1:4">
      <c r="A38" s="9" t="s">
        <v>103</v>
      </c>
      <c r="B38" s="16">
        <v>361.94234999999998</v>
      </c>
      <c r="C38" s="10">
        <v>1.43E-2</v>
      </c>
      <c r="D38" s="9" t="s">
        <v>11</v>
      </c>
    </row>
    <row r="39" spans="1:4">
      <c r="A39" s="9" t="s">
        <v>104</v>
      </c>
      <c r="B39" s="16">
        <v>205.61779999999999</v>
      </c>
      <c r="C39" s="10">
        <v>8.0999999999999996E-3</v>
      </c>
      <c r="D39" s="9" t="s">
        <v>11</v>
      </c>
    </row>
    <row r="40" spans="1:4">
      <c r="A40" s="11"/>
      <c r="B40" s="19">
        <v>3995.0867499999999</v>
      </c>
      <c r="C40" s="12">
        <v>0.15809999999999999</v>
      </c>
      <c r="D40" s="11"/>
    </row>
    <row r="41" spans="1:4">
      <c r="A41" s="9"/>
      <c r="B41" s="16"/>
      <c r="C41" s="10"/>
      <c r="D41" s="9"/>
    </row>
    <row r="42" spans="1:4">
      <c r="A42" s="17" t="s">
        <v>25</v>
      </c>
      <c r="B42" s="16"/>
      <c r="C42" s="10"/>
      <c r="D42" s="9"/>
    </row>
    <row r="43" spans="1:4">
      <c r="A43" s="9"/>
      <c r="B43" s="16"/>
      <c r="C43" s="10"/>
      <c r="D43" s="9"/>
    </row>
    <row r="44" spans="1:4">
      <c r="A44" s="18" t="s">
        <v>26</v>
      </c>
      <c r="B44" s="16">
        <v>619.78177979999998</v>
      </c>
      <c r="C44" s="10">
        <v>2.4552999999999998E-2</v>
      </c>
      <c r="D44" s="9"/>
    </row>
    <row r="45" spans="1:4">
      <c r="A45" s="9"/>
      <c r="B45" s="16"/>
      <c r="C45" s="10"/>
      <c r="D45" s="9"/>
    </row>
    <row r="46" spans="1:4">
      <c r="A46" s="18" t="s">
        <v>27</v>
      </c>
      <c r="B46" s="16">
        <v>579.83349569999996</v>
      </c>
      <c r="C46" s="10">
        <v>2.2970000000000001E-2</v>
      </c>
      <c r="D46" s="9"/>
    </row>
    <row r="47" spans="1:4">
      <c r="A47" s="9"/>
      <c r="B47" s="16"/>
      <c r="C47" s="10"/>
      <c r="D47" s="9"/>
    </row>
    <row r="48" spans="1:4">
      <c r="A48" s="20" t="s">
        <v>28</v>
      </c>
      <c r="B48" s="21">
        <v>526.18635549999999</v>
      </c>
      <c r="C48" s="22">
        <v>2.0976999999999999E-2</v>
      </c>
      <c r="D48" s="9"/>
    </row>
    <row r="49" spans="1:4">
      <c r="A49" s="20" t="s">
        <v>29</v>
      </c>
      <c r="B49" s="21">
        <v>25242.444880999999</v>
      </c>
      <c r="C49" s="22">
        <v>1</v>
      </c>
      <c r="D49" s="9"/>
    </row>
    <row r="50" spans="1:4">
      <c r="A50" s="1"/>
      <c r="B50" s="6"/>
      <c r="C50" s="7"/>
      <c r="D50" s="1"/>
    </row>
    <row r="51" spans="1:4">
      <c r="A51" s="1" t="s">
        <v>30</v>
      </c>
      <c r="B51" s="6"/>
      <c r="C51" s="7"/>
      <c r="D51" s="1"/>
    </row>
    <row r="52" spans="1:4">
      <c r="A52" t="s">
        <v>91</v>
      </c>
    </row>
    <row r="53" spans="1:4">
      <c r="A53" t="s">
        <v>105</v>
      </c>
    </row>
    <row r="63" spans="1:4">
      <c r="A63" s="4" t="s">
        <v>33</v>
      </c>
    </row>
    <row r="64" spans="1:4">
      <c r="A64" s="4"/>
    </row>
    <row r="65" spans="1:3" ht="18.75">
      <c r="A65" s="5" t="s">
        <v>34</v>
      </c>
    </row>
    <row r="68" spans="1:3" ht="161.25" customHeight="1">
      <c r="A68" s="29" t="s">
        <v>35</v>
      </c>
      <c r="B68" s="29"/>
      <c r="C68" s="29"/>
    </row>
  </sheetData>
  <mergeCells count="1">
    <mergeCell ref="A68:C6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57" sqref="A57:C57"/>
    </sheetView>
  </sheetViews>
  <sheetFormatPr defaultRowHeight="15"/>
  <cols>
    <col min="1" max="1" width="45.85546875" customWidth="1"/>
    <col min="2" max="2" width="17.85546875" style="2" customWidth="1"/>
    <col min="3" max="3" width="15.42578125" style="3" customWidth="1"/>
    <col min="4" max="4" width="16.140625" bestFit="1" customWidth="1"/>
    <col min="6" max="6" width="25.5703125" bestFit="1" customWidth="1"/>
    <col min="7" max="7" width="13.85546875" style="3" bestFit="1" customWidth="1"/>
  </cols>
  <sheetData>
    <row r="1" spans="1:7">
      <c r="A1" s="1" t="s">
        <v>106</v>
      </c>
      <c r="B1"/>
      <c r="C1"/>
      <c r="G1"/>
    </row>
    <row r="2" spans="1:7">
      <c r="A2" s="1" t="s">
        <v>1</v>
      </c>
      <c r="B2"/>
      <c r="C2"/>
      <c r="G2"/>
    </row>
    <row r="3" spans="1:7">
      <c r="B3"/>
      <c r="C3"/>
      <c r="G3"/>
    </row>
    <row r="4" spans="1:7" ht="30">
      <c r="A4" s="8" t="s">
        <v>2</v>
      </c>
      <c r="B4" s="15" t="s">
        <v>3</v>
      </c>
      <c r="C4" s="8" t="s">
        <v>4</v>
      </c>
      <c r="D4" s="8" t="s">
        <v>5</v>
      </c>
      <c r="E4" s="1"/>
      <c r="F4" s="8" t="s">
        <v>6</v>
      </c>
      <c r="G4" s="8" t="s">
        <v>4</v>
      </c>
    </row>
    <row r="5" spans="1:7">
      <c r="A5" s="9"/>
      <c r="B5" s="16"/>
      <c r="C5" s="10"/>
      <c r="D5" s="9"/>
      <c r="F5" s="9" t="s">
        <v>37</v>
      </c>
      <c r="G5" s="10">
        <v>0.49719999999999998</v>
      </c>
    </row>
    <row r="6" spans="1:7">
      <c r="A6" s="17" t="s">
        <v>57</v>
      </c>
      <c r="B6" s="16"/>
      <c r="C6" s="10"/>
      <c r="D6" s="9"/>
      <c r="F6" s="9" t="s">
        <v>57</v>
      </c>
      <c r="G6" s="10">
        <v>0.40289999999999998</v>
      </c>
    </row>
    <row r="7" spans="1:7">
      <c r="A7" s="9"/>
      <c r="B7" s="16"/>
      <c r="C7" s="10"/>
      <c r="D7" s="9"/>
      <c r="F7" s="9" t="s">
        <v>59</v>
      </c>
      <c r="G7" s="10">
        <v>6.0600000000000001E-2</v>
      </c>
    </row>
    <row r="8" spans="1:7">
      <c r="A8" s="18" t="s">
        <v>58</v>
      </c>
      <c r="B8" s="16"/>
      <c r="C8" s="10"/>
      <c r="D8" s="9"/>
      <c r="F8" s="9" t="s">
        <v>8</v>
      </c>
      <c r="G8" s="10">
        <v>3.8800336379000003E-2</v>
      </c>
    </row>
    <row r="9" spans="1:7">
      <c r="A9" s="9"/>
      <c r="B9" s="16"/>
      <c r="C9" s="10"/>
      <c r="D9" s="9"/>
      <c r="F9" s="9" t="s">
        <v>9</v>
      </c>
      <c r="G9" s="10">
        <v>4.9966362100000003E-4</v>
      </c>
    </row>
    <row r="10" spans="1:7">
      <c r="A10" s="9" t="s">
        <v>65</v>
      </c>
      <c r="B10" s="16">
        <v>2400.0749999999998</v>
      </c>
      <c r="C10" s="10">
        <v>0.1008</v>
      </c>
      <c r="D10" s="9" t="s">
        <v>66</v>
      </c>
      <c r="F10" s="11" t="s">
        <v>12</v>
      </c>
      <c r="G10" s="12">
        <v>1</v>
      </c>
    </row>
    <row r="11" spans="1:7">
      <c r="A11" s="9" t="s">
        <v>62</v>
      </c>
      <c r="B11" s="16">
        <v>2399.61</v>
      </c>
      <c r="C11" s="10">
        <v>0.1007</v>
      </c>
      <c r="D11" s="9" t="s">
        <v>63</v>
      </c>
    </row>
    <row r="12" spans="1:7">
      <c r="A12" s="9" t="s">
        <v>64</v>
      </c>
      <c r="B12" s="16">
        <v>2399.2175000000002</v>
      </c>
      <c r="C12" s="10">
        <v>0.1007</v>
      </c>
      <c r="D12" s="9" t="s">
        <v>61</v>
      </c>
    </row>
    <row r="13" spans="1:7">
      <c r="A13" s="9" t="s">
        <v>47</v>
      </c>
      <c r="B13" s="16">
        <v>2397.8449999999998</v>
      </c>
      <c r="C13" s="10">
        <v>0.1007</v>
      </c>
      <c r="D13" s="9" t="s">
        <v>61</v>
      </c>
    </row>
    <row r="14" spans="1:7">
      <c r="A14" s="11"/>
      <c r="B14" s="19">
        <v>9596.7474999999995</v>
      </c>
      <c r="C14" s="12">
        <v>0.40289999999999998</v>
      </c>
      <c r="D14" s="11"/>
    </row>
    <row r="15" spans="1:7">
      <c r="A15" s="9"/>
      <c r="B15" s="16"/>
      <c r="C15" s="10"/>
      <c r="D15" s="9"/>
    </row>
    <row r="16" spans="1:7">
      <c r="A16" s="17" t="s">
        <v>37</v>
      </c>
      <c r="B16" s="16"/>
      <c r="C16" s="10"/>
      <c r="D16" s="9"/>
      <c r="F16" s="13" t="s">
        <v>19</v>
      </c>
      <c r="G16" s="14" t="s">
        <v>4</v>
      </c>
    </row>
    <row r="17" spans="1:7">
      <c r="A17" s="9"/>
      <c r="B17" s="16"/>
      <c r="C17" s="10"/>
      <c r="D17" s="9"/>
      <c r="F17" s="9" t="s">
        <v>11</v>
      </c>
      <c r="G17" s="10">
        <v>6.0600000000000001E-2</v>
      </c>
    </row>
    <row r="18" spans="1:7">
      <c r="A18" s="18" t="s">
        <v>38</v>
      </c>
      <c r="B18" s="16"/>
      <c r="C18" s="10"/>
      <c r="D18" s="9"/>
      <c r="F18" s="9" t="s">
        <v>49</v>
      </c>
      <c r="G18" s="10">
        <v>0.90010000000000001</v>
      </c>
    </row>
    <row r="19" spans="1:7">
      <c r="A19" s="9"/>
      <c r="B19" s="16"/>
      <c r="C19" s="10"/>
      <c r="D19" s="9"/>
      <c r="F19" s="9" t="s">
        <v>22</v>
      </c>
      <c r="G19" s="10">
        <v>3.8800000000000001E-2</v>
      </c>
    </row>
    <row r="20" spans="1:7">
      <c r="A20" s="9" t="s">
        <v>96</v>
      </c>
      <c r="B20" s="16">
        <v>2790.7739999999999</v>
      </c>
      <c r="C20" s="10">
        <v>0.1172</v>
      </c>
      <c r="D20" s="9" t="s">
        <v>40</v>
      </c>
      <c r="F20" s="9" t="s">
        <v>9</v>
      </c>
      <c r="G20" s="10">
        <v>4.9966362100000003E-4</v>
      </c>
    </row>
    <row r="21" spans="1:7">
      <c r="A21" s="9" t="s">
        <v>107</v>
      </c>
      <c r="B21" s="16">
        <v>2535.8074999999999</v>
      </c>
      <c r="C21" s="10">
        <v>0.1065</v>
      </c>
      <c r="D21" s="9" t="s">
        <v>40</v>
      </c>
      <c r="F21" s="11" t="s">
        <v>12</v>
      </c>
      <c r="G21" s="12">
        <v>1</v>
      </c>
    </row>
    <row r="22" spans="1:7">
      <c r="A22" s="9" t="s">
        <v>39</v>
      </c>
      <c r="B22" s="16">
        <v>2494.047</v>
      </c>
      <c r="C22" s="10">
        <v>0.1047</v>
      </c>
      <c r="D22" s="9" t="s">
        <v>40</v>
      </c>
    </row>
    <row r="23" spans="1:7">
      <c r="A23" s="9" t="s">
        <v>108</v>
      </c>
      <c r="B23" s="16">
        <v>2492.0100000000002</v>
      </c>
      <c r="C23" s="10">
        <v>0.1046</v>
      </c>
      <c r="D23" s="9" t="s">
        <v>40</v>
      </c>
    </row>
    <row r="24" spans="1:7">
      <c r="A24" s="9" t="s">
        <v>43</v>
      </c>
      <c r="B24" s="16">
        <v>1018.236</v>
      </c>
      <c r="C24" s="10">
        <v>4.2799999999999998E-2</v>
      </c>
      <c r="D24" s="9" t="s">
        <v>40</v>
      </c>
    </row>
    <row r="25" spans="1:7">
      <c r="A25" s="9" t="s">
        <v>74</v>
      </c>
      <c r="B25" s="16">
        <v>508.8485</v>
      </c>
      <c r="C25" s="10">
        <v>2.1399999999999999E-2</v>
      </c>
      <c r="D25" s="9" t="s">
        <v>40</v>
      </c>
    </row>
    <row r="26" spans="1:7">
      <c r="A26" s="11"/>
      <c r="B26" s="19">
        <v>11839.723</v>
      </c>
      <c r="C26" s="12">
        <v>0.49719999999999998</v>
      </c>
      <c r="D26" s="11"/>
    </row>
    <row r="27" spans="1:7">
      <c r="A27" s="9"/>
      <c r="B27" s="16"/>
      <c r="C27" s="10"/>
      <c r="D27" s="9"/>
    </row>
    <row r="28" spans="1:7">
      <c r="A28" s="17" t="s">
        <v>59</v>
      </c>
      <c r="B28" s="16"/>
      <c r="C28" s="10"/>
      <c r="D28" s="9"/>
    </row>
    <row r="29" spans="1:7">
      <c r="A29" s="9"/>
      <c r="B29" s="16"/>
      <c r="C29" s="10"/>
      <c r="D29" s="9"/>
    </row>
    <row r="30" spans="1:7">
      <c r="A30" s="9" t="s">
        <v>109</v>
      </c>
      <c r="B30" s="16">
        <v>1442.778</v>
      </c>
      <c r="C30" s="10">
        <v>6.0600000000000001E-2</v>
      </c>
      <c r="D30" s="9" t="s">
        <v>11</v>
      </c>
    </row>
    <row r="31" spans="1:7">
      <c r="A31" s="11"/>
      <c r="B31" s="19">
        <v>1442.778</v>
      </c>
      <c r="C31" s="12">
        <v>6.0600000000000001E-2</v>
      </c>
      <c r="D31" s="11"/>
    </row>
    <row r="32" spans="1:7">
      <c r="A32" s="9"/>
      <c r="B32" s="16"/>
      <c r="C32" s="10"/>
      <c r="D32" s="9"/>
    </row>
    <row r="33" spans="1:4">
      <c r="A33" s="17" t="s">
        <v>25</v>
      </c>
      <c r="B33" s="16"/>
      <c r="C33" s="10"/>
      <c r="D33" s="9"/>
    </row>
    <row r="34" spans="1:4">
      <c r="A34" s="9"/>
      <c r="B34" s="16"/>
      <c r="C34" s="10"/>
      <c r="D34" s="9"/>
    </row>
    <row r="35" spans="1:4">
      <c r="A35" s="18" t="s">
        <v>26</v>
      </c>
      <c r="B35" s="16">
        <v>924.14785640000002</v>
      </c>
      <c r="C35" s="10">
        <v>3.8800000000000001E-2</v>
      </c>
      <c r="D35" s="9"/>
    </row>
    <row r="36" spans="1:4">
      <c r="A36" s="9"/>
      <c r="B36" s="16"/>
      <c r="C36" s="10"/>
      <c r="D36" s="9"/>
    </row>
    <row r="37" spans="1:4">
      <c r="A37" s="20" t="s">
        <v>28</v>
      </c>
      <c r="B37" s="21">
        <v>14.640870100000001</v>
      </c>
      <c r="C37" s="22">
        <v>5.0000000000000001E-4</v>
      </c>
      <c r="D37" s="9"/>
    </row>
    <row r="38" spans="1:4">
      <c r="A38" s="20" t="s">
        <v>29</v>
      </c>
      <c r="B38" s="21">
        <v>23818.037226500001</v>
      </c>
      <c r="C38" s="22">
        <v>1</v>
      </c>
      <c r="D38" s="9"/>
    </row>
    <row r="39" spans="1:4">
      <c r="A39" s="1"/>
      <c r="B39" s="6"/>
      <c r="C39" s="7"/>
      <c r="D39" s="1"/>
    </row>
    <row r="40" spans="1:4">
      <c r="A40" s="1" t="s">
        <v>30</v>
      </c>
      <c r="B40" s="6"/>
      <c r="C40" s="7"/>
      <c r="D40" s="1"/>
    </row>
    <row r="41" spans="1:4">
      <c r="A41" t="s">
        <v>110</v>
      </c>
    </row>
    <row r="42" spans="1:4">
      <c r="A42" t="s">
        <v>111</v>
      </c>
    </row>
    <row r="52" spans="1:3">
      <c r="A52" s="4" t="s">
        <v>33</v>
      </c>
    </row>
    <row r="53" spans="1:3">
      <c r="A53" s="4"/>
    </row>
    <row r="54" spans="1:3" ht="18.75">
      <c r="A54" s="5" t="s">
        <v>34</v>
      </c>
    </row>
    <row r="57" spans="1:3" ht="158.25" customHeight="1">
      <c r="A57" s="29" t="s">
        <v>35</v>
      </c>
      <c r="B57" s="29"/>
      <c r="C57" s="29"/>
    </row>
  </sheetData>
  <sortState ref="A23:E28">
    <sortCondition descending="1" ref="B23:B28"/>
  </sortState>
  <mergeCells count="1">
    <mergeCell ref="A57:C5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E80" sqref="E80"/>
    </sheetView>
  </sheetViews>
  <sheetFormatPr defaultRowHeight="15"/>
  <cols>
    <col min="1" max="1" width="45.85546875" customWidth="1"/>
    <col min="2" max="2" width="17.85546875" style="2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3.85546875" style="3" bestFit="1" customWidth="1"/>
  </cols>
  <sheetData>
    <row r="1" spans="1:8">
      <c r="A1" s="1" t="s">
        <v>112</v>
      </c>
      <c r="B1"/>
      <c r="C1"/>
      <c r="H1"/>
    </row>
    <row r="2" spans="1:8">
      <c r="A2" s="1" t="s">
        <v>1</v>
      </c>
      <c r="B2"/>
      <c r="C2"/>
      <c r="H2"/>
    </row>
    <row r="3" spans="1:8">
      <c r="B3"/>
      <c r="C3"/>
      <c r="H3"/>
    </row>
    <row r="4" spans="1:8" ht="30">
      <c r="A4" s="8" t="s">
        <v>2</v>
      </c>
      <c r="B4" s="15" t="s">
        <v>3</v>
      </c>
      <c r="C4" s="8" t="s">
        <v>4</v>
      </c>
      <c r="D4" s="8" t="s">
        <v>55</v>
      </c>
      <c r="E4" s="8" t="s">
        <v>56</v>
      </c>
      <c r="F4" s="1"/>
      <c r="G4" s="8" t="s">
        <v>6</v>
      </c>
      <c r="H4" s="8" t="s">
        <v>4</v>
      </c>
    </row>
    <row r="5" spans="1:8">
      <c r="A5" s="9"/>
      <c r="B5" s="16"/>
      <c r="C5" s="10"/>
      <c r="D5" s="9"/>
      <c r="E5" s="9"/>
      <c r="G5" s="23" t="s">
        <v>57</v>
      </c>
      <c r="H5" s="24">
        <v>0.64149999999999996</v>
      </c>
    </row>
    <row r="6" spans="1:8">
      <c r="A6" s="17" t="s">
        <v>57</v>
      </c>
      <c r="B6" s="16"/>
      <c r="C6" s="10"/>
      <c r="D6" s="9"/>
      <c r="E6" s="9"/>
      <c r="G6" s="23" t="s">
        <v>8</v>
      </c>
      <c r="H6" s="24">
        <v>0.172072346499</v>
      </c>
    </row>
    <row r="7" spans="1:8">
      <c r="A7" s="9"/>
      <c r="B7" s="16"/>
      <c r="C7" s="10"/>
      <c r="D7" s="9"/>
      <c r="E7" s="9"/>
      <c r="G7" s="23" t="s">
        <v>59</v>
      </c>
      <c r="H7" s="24">
        <v>0.1396</v>
      </c>
    </row>
    <row r="8" spans="1:8">
      <c r="A8" s="18" t="s">
        <v>58</v>
      </c>
      <c r="B8" s="16"/>
      <c r="C8" s="10"/>
      <c r="D8" s="9"/>
      <c r="E8" s="9"/>
      <c r="G8" s="23" t="s">
        <v>7</v>
      </c>
      <c r="H8" s="24">
        <v>2.5700000000000001E-2</v>
      </c>
    </row>
    <row r="9" spans="1:8">
      <c r="A9" s="9"/>
      <c r="B9" s="16"/>
      <c r="C9" s="10"/>
      <c r="D9" s="9"/>
      <c r="E9" s="9"/>
      <c r="G9" s="23" t="s">
        <v>37</v>
      </c>
      <c r="H9" s="24">
        <v>1.9199999999999998E-2</v>
      </c>
    </row>
    <row r="10" spans="1:8" s="1" customFormat="1">
      <c r="A10" s="23" t="s">
        <v>113</v>
      </c>
      <c r="B10" s="25">
        <f>29881.83+4964.8</f>
        <v>34846.630000000005</v>
      </c>
      <c r="C10" s="24">
        <f>7.63%+1.27%</f>
        <v>8.8999999999999996E-2</v>
      </c>
      <c r="D10" s="23" t="s">
        <v>61</v>
      </c>
      <c r="E10" s="23" t="s">
        <v>114</v>
      </c>
      <c r="G10" s="23" t="s">
        <v>9</v>
      </c>
      <c r="H10" s="24">
        <v>1.927653501E-3</v>
      </c>
    </row>
    <row r="11" spans="1:8">
      <c r="A11" s="23" t="s">
        <v>62</v>
      </c>
      <c r="B11" s="25">
        <f>19877.22+9991.26</f>
        <v>29868.480000000003</v>
      </c>
      <c r="C11" s="24">
        <f>5.07%+2.55%</f>
        <v>7.6200000000000004E-2</v>
      </c>
      <c r="D11" s="23" t="s">
        <v>61</v>
      </c>
      <c r="E11" s="23" t="s">
        <v>40</v>
      </c>
      <c r="G11" s="11" t="s">
        <v>12</v>
      </c>
      <c r="H11" s="12">
        <v>1</v>
      </c>
    </row>
    <row r="12" spans="1:8">
      <c r="A12" s="9" t="s">
        <v>65</v>
      </c>
      <c r="B12" s="16">
        <v>14971.365</v>
      </c>
      <c r="C12" s="10">
        <v>3.8199999999999998E-2</v>
      </c>
      <c r="D12" s="9" t="s">
        <v>70</v>
      </c>
      <c r="E12" s="9" t="s">
        <v>40</v>
      </c>
    </row>
    <row r="13" spans="1:8">
      <c r="A13" s="9" t="s">
        <v>115</v>
      </c>
      <c r="B13" s="16">
        <v>14926.695</v>
      </c>
      <c r="C13" s="10">
        <v>3.8100000000000002E-2</v>
      </c>
      <c r="D13" s="9" t="s">
        <v>63</v>
      </c>
      <c r="E13" s="9" t="s">
        <v>72</v>
      </c>
    </row>
    <row r="14" spans="1:8">
      <c r="A14" s="23" t="s">
        <v>60</v>
      </c>
      <c r="B14" s="25">
        <f>9981.69+2495.1675</f>
        <v>12476.8575</v>
      </c>
      <c r="C14" s="24">
        <f>2.55%+0.64%</f>
        <v>3.1899999999999998E-2</v>
      </c>
      <c r="D14" s="23" t="s">
        <v>61</v>
      </c>
      <c r="E14" s="23" t="s">
        <v>40</v>
      </c>
    </row>
    <row r="15" spans="1:8">
      <c r="A15" s="9" t="s">
        <v>67</v>
      </c>
      <c r="B15" s="16">
        <v>9936.57</v>
      </c>
      <c r="C15" s="10">
        <v>2.5399999999999999E-2</v>
      </c>
      <c r="D15" s="9" t="s">
        <v>70</v>
      </c>
      <c r="E15" s="9" t="s">
        <v>40</v>
      </c>
    </row>
    <row r="16" spans="1:8">
      <c r="A16" s="9"/>
      <c r="B16" s="16"/>
      <c r="C16" s="10"/>
      <c r="D16" s="9"/>
      <c r="E16" s="9"/>
    </row>
    <row r="17" spans="1:8" s="1" customFormat="1">
      <c r="A17" s="11"/>
      <c r="B17" s="19"/>
      <c r="C17" s="12"/>
      <c r="D17" s="11"/>
      <c r="E17" s="11"/>
      <c r="G17" s="26" t="s">
        <v>19</v>
      </c>
      <c r="H17" s="27" t="s">
        <v>4</v>
      </c>
    </row>
    <row r="18" spans="1:8">
      <c r="A18" s="11"/>
      <c r="B18" s="19"/>
      <c r="C18" s="12"/>
      <c r="D18" s="11"/>
      <c r="E18" s="11"/>
      <c r="G18" s="23" t="s">
        <v>11</v>
      </c>
      <c r="H18" s="24">
        <v>0.1653</v>
      </c>
    </row>
    <row r="19" spans="1:8">
      <c r="A19" s="11"/>
      <c r="B19" s="19">
        <v>117026.5975</v>
      </c>
      <c r="C19" s="12">
        <v>0.29880000000000001</v>
      </c>
      <c r="D19" s="11"/>
      <c r="E19" s="9"/>
      <c r="G19" s="23" t="s">
        <v>49</v>
      </c>
      <c r="H19" s="24">
        <v>0.66069999999999995</v>
      </c>
    </row>
    <row r="20" spans="1:8">
      <c r="A20" s="9"/>
      <c r="B20" s="16"/>
      <c r="C20" s="10"/>
      <c r="D20" s="9"/>
      <c r="E20" s="9"/>
      <c r="G20" s="23" t="s">
        <v>22</v>
      </c>
      <c r="H20" s="24">
        <v>0.172072</v>
      </c>
    </row>
    <row r="21" spans="1:8">
      <c r="A21" s="18" t="s">
        <v>68</v>
      </c>
      <c r="B21" s="16"/>
      <c r="C21" s="10"/>
      <c r="D21" s="9"/>
      <c r="E21" s="9"/>
      <c r="G21" s="23" t="s">
        <v>9</v>
      </c>
      <c r="H21" s="24">
        <v>1.927653501E-3</v>
      </c>
    </row>
    <row r="22" spans="1:8">
      <c r="A22" s="9"/>
      <c r="B22" s="16"/>
      <c r="C22" s="10"/>
      <c r="D22" s="9"/>
      <c r="E22" s="9"/>
      <c r="G22" s="11" t="s">
        <v>12</v>
      </c>
      <c r="H22" s="12">
        <v>1</v>
      </c>
    </row>
    <row r="23" spans="1:8">
      <c r="A23" s="9" t="s">
        <v>47</v>
      </c>
      <c r="B23" s="16">
        <v>22380.39</v>
      </c>
      <c r="C23" s="10">
        <v>5.7099999999999998E-2</v>
      </c>
      <c r="D23" s="9" t="s">
        <v>70</v>
      </c>
      <c r="E23" s="9" t="s">
        <v>40</v>
      </c>
    </row>
    <row r="24" spans="1:8">
      <c r="A24" s="9" t="s">
        <v>44</v>
      </c>
      <c r="B24" s="16">
        <v>19982.099999999999</v>
      </c>
      <c r="C24" s="10">
        <v>5.0999999999999997E-2</v>
      </c>
      <c r="D24" s="9" t="s">
        <v>61</v>
      </c>
      <c r="E24" s="9" t="s">
        <v>40</v>
      </c>
    </row>
    <row r="25" spans="1:8">
      <c r="A25" s="9" t="s">
        <v>71</v>
      </c>
      <c r="B25" s="16">
        <v>14914.35</v>
      </c>
      <c r="C25" s="10">
        <v>3.8100000000000002E-2</v>
      </c>
      <c r="D25" s="9" t="s">
        <v>61</v>
      </c>
      <c r="E25" s="9" t="s">
        <v>72</v>
      </c>
    </row>
    <row r="26" spans="1:8">
      <c r="A26" s="9" t="s">
        <v>116</v>
      </c>
      <c r="B26" s="16">
        <v>14899.14</v>
      </c>
      <c r="C26" s="10">
        <v>3.7999999999999999E-2</v>
      </c>
      <c r="D26" s="9" t="s">
        <v>66</v>
      </c>
      <c r="E26" s="9" t="s">
        <v>40</v>
      </c>
    </row>
    <row r="27" spans="1:8">
      <c r="A27" s="9" t="s">
        <v>107</v>
      </c>
      <c r="B27" s="16">
        <v>14878.17</v>
      </c>
      <c r="C27" s="10">
        <v>3.7999999999999999E-2</v>
      </c>
      <c r="D27" s="9" t="s">
        <v>61</v>
      </c>
      <c r="E27" s="9" t="s">
        <v>40</v>
      </c>
    </row>
    <row r="28" spans="1:8">
      <c r="A28" s="9" t="s">
        <v>74</v>
      </c>
      <c r="B28" s="16">
        <v>12465.424999999999</v>
      </c>
      <c r="C28" s="10">
        <v>3.1800000000000002E-2</v>
      </c>
      <c r="D28" s="9" t="s">
        <v>61</v>
      </c>
      <c r="E28" s="9" t="s">
        <v>40</v>
      </c>
    </row>
    <row r="29" spans="1:8">
      <c r="A29" s="9" t="s">
        <v>117</v>
      </c>
      <c r="B29" s="16">
        <v>12436.55</v>
      </c>
      <c r="C29" s="10">
        <v>3.1699999999999999E-2</v>
      </c>
      <c r="D29" s="9" t="s">
        <v>61</v>
      </c>
      <c r="E29" s="9" t="s">
        <v>40</v>
      </c>
    </row>
    <row r="30" spans="1:8">
      <c r="A30" s="9" t="s">
        <v>69</v>
      </c>
      <c r="B30" s="16">
        <f>9957.45+7467.24</f>
        <v>17424.690000000002</v>
      </c>
      <c r="C30" s="10">
        <f>2.54%+1.9%</f>
        <v>4.4399999999999995E-2</v>
      </c>
      <c r="D30" s="23" t="s">
        <v>61</v>
      </c>
      <c r="E30" s="23" t="s">
        <v>40</v>
      </c>
    </row>
    <row r="31" spans="1:8">
      <c r="A31" s="9" t="s">
        <v>118</v>
      </c>
      <c r="B31" s="16">
        <v>4956.1400000000003</v>
      </c>
      <c r="C31" s="10">
        <v>1.26E-2</v>
      </c>
      <c r="D31" s="9" t="s">
        <v>70</v>
      </c>
      <c r="E31" s="9" t="s">
        <v>72</v>
      </c>
    </row>
    <row r="32" spans="1:8">
      <c r="A32" s="9"/>
      <c r="B32" s="16"/>
      <c r="C32" s="10"/>
      <c r="D32" s="9"/>
      <c r="E32" s="9"/>
    </row>
    <row r="33" spans="1:5">
      <c r="A33" s="11"/>
      <c r="B33" s="19">
        <v>134336.95499999999</v>
      </c>
      <c r="C33" s="12">
        <v>0.3427</v>
      </c>
      <c r="D33" s="11"/>
      <c r="E33" s="9"/>
    </row>
    <row r="34" spans="1:5">
      <c r="A34" s="9"/>
      <c r="B34" s="16"/>
      <c r="C34" s="10"/>
      <c r="D34" s="9"/>
      <c r="E34" s="9"/>
    </row>
    <row r="35" spans="1:5">
      <c r="A35" s="17" t="s">
        <v>37</v>
      </c>
      <c r="B35" s="16"/>
      <c r="C35" s="10"/>
      <c r="D35" s="9"/>
      <c r="E35" s="9"/>
    </row>
    <row r="36" spans="1:5">
      <c r="A36" s="9"/>
      <c r="B36" s="16"/>
      <c r="C36" s="10"/>
      <c r="D36" s="9"/>
      <c r="E36" s="9"/>
    </row>
    <row r="37" spans="1:5">
      <c r="A37" s="18" t="s">
        <v>38</v>
      </c>
      <c r="B37" s="16"/>
      <c r="C37" s="10"/>
      <c r="D37" s="9"/>
      <c r="E37" s="9"/>
    </row>
    <row r="38" spans="1:5">
      <c r="A38" s="9"/>
      <c r="B38" s="16"/>
      <c r="C38" s="10"/>
      <c r="D38" s="9"/>
      <c r="E38" s="9"/>
    </row>
    <row r="39" spans="1:5">
      <c r="A39" s="9" t="s">
        <v>47</v>
      </c>
      <c r="B39" s="16">
        <v>7524.6350000000002</v>
      </c>
      <c r="C39" s="10">
        <v>1.9199999999999998E-2</v>
      </c>
      <c r="D39" s="9" t="s">
        <v>40</v>
      </c>
      <c r="E39" s="9" t="s">
        <v>40</v>
      </c>
    </row>
    <row r="40" spans="1:5">
      <c r="A40" s="11"/>
      <c r="B40" s="19">
        <v>7524.6350000000002</v>
      </c>
      <c r="C40" s="12">
        <v>1.9199999999999998E-2</v>
      </c>
      <c r="D40" s="11"/>
      <c r="E40" s="9"/>
    </row>
    <row r="41" spans="1:5">
      <c r="A41" s="9"/>
      <c r="B41" s="16"/>
      <c r="C41" s="10"/>
      <c r="D41" s="9"/>
      <c r="E41" s="9"/>
    </row>
    <row r="42" spans="1:5">
      <c r="A42" s="17" t="s">
        <v>7</v>
      </c>
      <c r="B42" s="16"/>
      <c r="C42" s="10"/>
      <c r="D42" s="9"/>
      <c r="E42" s="9"/>
    </row>
    <row r="43" spans="1:5">
      <c r="A43" s="9"/>
      <c r="B43" s="16"/>
      <c r="C43" s="10"/>
      <c r="D43" s="9"/>
      <c r="E43" s="9"/>
    </row>
    <row r="44" spans="1:5">
      <c r="A44" s="9" t="s">
        <v>119</v>
      </c>
      <c r="B44" s="16">
        <v>10072.379999999999</v>
      </c>
      <c r="C44" s="10">
        <v>2.5700000000000001E-2</v>
      </c>
      <c r="D44" s="9" t="s">
        <v>11</v>
      </c>
      <c r="E44" s="9" t="s">
        <v>11</v>
      </c>
    </row>
    <row r="45" spans="1:5">
      <c r="A45" s="11"/>
      <c r="B45" s="19">
        <v>10072.379999999999</v>
      </c>
      <c r="C45" s="12">
        <v>2.5700000000000001E-2</v>
      </c>
      <c r="D45" s="11"/>
      <c r="E45" s="9"/>
    </row>
    <row r="46" spans="1:5">
      <c r="A46" s="9"/>
      <c r="B46" s="16"/>
      <c r="C46" s="10"/>
      <c r="D46" s="9"/>
      <c r="E46" s="9"/>
    </row>
    <row r="47" spans="1:5">
      <c r="A47" s="17" t="s">
        <v>59</v>
      </c>
      <c r="B47" s="16"/>
      <c r="C47" s="10"/>
      <c r="D47" s="9"/>
      <c r="E47" s="9"/>
    </row>
    <row r="48" spans="1:5">
      <c r="A48" s="9"/>
      <c r="B48" s="16"/>
      <c r="C48" s="10"/>
      <c r="D48" s="9"/>
      <c r="E48" s="9"/>
    </row>
    <row r="49" spans="1:5">
      <c r="A49" s="9" t="s">
        <v>120</v>
      </c>
      <c r="B49" s="16">
        <v>34804.35</v>
      </c>
      <c r="C49" s="10">
        <v>8.8800000000000004E-2</v>
      </c>
      <c r="D49" s="9" t="s">
        <v>11</v>
      </c>
      <c r="E49" s="9" t="s">
        <v>11</v>
      </c>
    </row>
    <row r="50" spans="1:5">
      <c r="A50" s="9" t="s">
        <v>121</v>
      </c>
      <c r="B50" s="16">
        <v>9936.89</v>
      </c>
      <c r="C50" s="10">
        <v>2.5399999999999999E-2</v>
      </c>
      <c r="D50" s="9" t="s">
        <v>11</v>
      </c>
      <c r="E50" s="9" t="s">
        <v>11</v>
      </c>
    </row>
    <row r="51" spans="1:5">
      <c r="A51" s="9" t="s">
        <v>122</v>
      </c>
      <c r="B51" s="16">
        <v>9944.1</v>
      </c>
      <c r="C51" s="10">
        <v>2.5399999999999999E-2</v>
      </c>
      <c r="D51" s="9" t="s">
        <v>11</v>
      </c>
      <c r="E51" s="9" t="s">
        <v>11</v>
      </c>
    </row>
    <row r="52" spans="1:5">
      <c r="A52" s="11"/>
      <c r="B52" s="19">
        <v>54685.34</v>
      </c>
      <c r="C52" s="12">
        <v>0.1396</v>
      </c>
      <c r="D52" s="11"/>
      <c r="E52" s="9"/>
    </row>
    <row r="53" spans="1:5">
      <c r="A53" s="9"/>
      <c r="B53" s="16"/>
      <c r="C53" s="10"/>
      <c r="D53" s="9"/>
      <c r="E53" s="9"/>
    </row>
    <row r="54" spans="1:5">
      <c r="A54" s="17" t="s">
        <v>25</v>
      </c>
      <c r="B54" s="16"/>
      <c r="C54" s="10"/>
      <c r="D54" s="9"/>
      <c r="E54" s="9"/>
    </row>
    <row r="55" spans="1:5">
      <c r="A55" s="9"/>
      <c r="B55" s="16"/>
      <c r="C55" s="10"/>
      <c r="D55" s="9"/>
      <c r="E55" s="9"/>
    </row>
    <row r="56" spans="1:5">
      <c r="A56" s="18" t="s">
        <v>26</v>
      </c>
      <c r="B56" s="16">
        <v>34838.045896900003</v>
      </c>
      <c r="C56" s="10">
        <v>8.8900999999999994E-2</v>
      </c>
      <c r="D56" s="9"/>
      <c r="E56" s="9"/>
    </row>
    <row r="57" spans="1:5">
      <c r="A57" s="9"/>
      <c r="B57" s="16"/>
      <c r="C57" s="10"/>
      <c r="D57" s="9"/>
      <c r="E57" s="9"/>
    </row>
    <row r="58" spans="1:5">
      <c r="A58" s="18" t="s">
        <v>27</v>
      </c>
      <c r="B58" s="16">
        <v>32592.5141453</v>
      </c>
      <c r="C58" s="10">
        <v>8.3170999999999995E-2</v>
      </c>
      <c r="D58" s="9"/>
      <c r="E58" s="9"/>
    </row>
    <row r="59" spans="1:5">
      <c r="A59" s="9"/>
      <c r="B59" s="16"/>
      <c r="C59" s="10"/>
      <c r="D59" s="9"/>
      <c r="E59" s="9"/>
    </row>
    <row r="60" spans="1:5">
      <c r="A60" s="20" t="s">
        <v>28</v>
      </c>
      <c r="B60" s="21">
        <v>796.84280769999998</v>
      </c>
      <c r="C60" s="22">
        <v>1.928E-3</v>
      </c>
      <c r="D60" s="9"/>
      <c r="E60" s="9"/>
    </row>
    <row r="61" spans="1:5">
      <c r="A61" s="20" t="s">
        <v>29</v>
      </c>
      <c r="B61" s="21">
        <v>391873.31034990004</v>
      </c>
      <c r="C61" s="22">
        <v>1</v>
      </c>
      <c r="D61" s="9"/>
      <c r="E61" s="9"/>
    </row>
    <row r="62" spans="1:5">
      <c r="A62" s="1"/>
      <c r="B62" s="6"/>
      <c r="C62" s="7"/>
      <c r="D62" s="1"/>
    </row>
    <row r="63" spans="1:5">
      <c r="A63" s="1" t="s">
        <v>30</v>
      </c>
      <c r="B63" s="6"/>
      <c r="C63" s="7"/>
      <c r="D63" s="1"/>
    </row>
    <row r="64" spans="1:5">
      <c r="A64" t="s">
        <v>123</v>
      </c>
    </row>
    <row r="65" spans="1:5">
      <c r="A65" t="s">
        <v>124</v>
      </c>
    </row>
    <row r="66" spans="1:5">
      <c r="E66" s="1"/>
    </row>
    <row r="75" spans="1:5">
      <c r="A75" s="4" t="s">
        <v>33</v>
      </c>
    </row>
    <row r="76" spans="1:5">
      <c r="A76" s="4"/>
    </row>
    <row r="77" spans="1:5" ht="18.75">
      <c r="A77" s="5" t="s">
        <v>34</v>
      </c>
    </row>
    <row r="80" spans="1:5" ht="232.5" customHeight="1">
      <c r="A80" s="29" t="s">
        <v>35</v>
      </c>
      <c r="B80" s="29"/>
    </row>
  </sheetData>
  <mergeCells count="1">
    <mergeCell ref="A80:B8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7D3652-A001-4D98-B75F-D70B83A49E89}"/>
</file>

<file path=customXml/itemProps2.xml><?xml version="1.0" encoding="utf-8"?>
<ds:datastoreItem xmlns:ds="http://schemas.openxmlformats.org/officeDocument/2006/customXml" ds:itemID="{CFF1734F-B1D0-4718-B539-3D318D1E732D}"/>
</file>

<file path=customXml/itemProps3.xml><?xml version="1.0" encoding="utf-8"?>
<ds:datastoreItem xmlns:ds="http://schemas.openxmlformats.org/officeDocument/2006/customXml" ds:itemID="{CF941A28-5C8B-4F7A-84F9-AB6894EC59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Greysoft Solutions Pvt. Ltd.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2015-09-11T12:35:04Z</dcterms:created>
  <dcterms:modified xsi:type="dcterms:W3CDTF">2022-04-13T10:31:33Z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2022-04-13T08:51:08Z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92775629-7ad1-43d4-ad93-5bd550f8f04d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