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lient Reporting\Reporting_Performance\Portfolio\2022\Feb 2022\25 Feb\"/>
    </mc:Choice>
  </mc:AlternateContent>
  <bookViews>
    <workbookView xWindow="0" yWindow="0" windowWidth="24000" windowHeight="8400" tabRatio="838" activeTab="6"/>
  </bookViews>
  <sheets>
    <sheet name="HCBF" sheetId="1" r:id="rId1"/>
    <sheet name="HFDF" sheetId="3" r:id="rId2"/>
    <sheet name="HDF" sheetId="4" r:id="rId3"/>
    <sheet name="HOF" sheetId="13" r:id="rId4"/>
    <sheet name="HSDF" sheetId="7" r:id="rId5"/>
    <sheet name="HLDF" sheetId="9" r:id="rId6"/>
    <sheet name="HUSDF" sheetId="17" r:id="rId7"/>
    <sheet name="HCF" sheetId="19" r:id="rId8"/>
  </sheets>
  <definedNames>
    <definedName name="_xlnm._FilterDatabase" localSheetId="0" hidden="1">HCBF!$A$4:$G$35</definedName>
    <definedName name="_xlnm._FilterDatabase" localSheetId="2" hidden="1">HDF!$A$4:$G$25</definedName>
    <definedName name="_xlnm._FilterDatabase" localSheetId="1" hidden="1">HFDF!$A$4:$G$31</definedName>
    <definedName name="_xlnm._FilterDatabase" localSheetId="5" hidden="1">HLDF!$A$4:$G$47</definedName>
    <definedName name="_xlnm._FilterDatabase" localSheetId="4" hidden="1">HSDF!$A$4:$G$52</definedName>
    <definedName name="SchemeDescription_2" localSheetId="2">HDF!$A$37:$A$39</definedName>
    <definedName name="SchemeDescription_2" localSheetId="1">HFDF!$A$43:$A$45</definedName>
    <definedName name="SchemeDescription_2" localSheetId="5">HLDF!$A$58:$A$60</definedName>
    <definedName name="SchemeDescription_2" localSheetId="4">HSDF!$A$64:$A$66</definedName>
    <definedName name="SchemeDescription_2">HCBF!$A$47:$A$49</definedName>
  </definedNames>
  <calcPr calcId="162913"/>
</workbook>
</file>

<file path=xl/calcChain.xml><?xml version="1.0" encoding="utf-8"?>
<calcChain xmlns="http://schemas.openxmlformats.org/spreadsheetml/2006/main">
  <c r="C24" i="19" l="1"/>
  <c r="B24" i="19"/>
  <c r="C11" i="19"/>
  <c r="B11" i="19"/>
</calcChain>
</file>

<file path=xl/sharedStrings.xml><?xml version="1.0" encoding="utf-8"?>
<sst xmlns="http://schemas.openxmlformats.org/spreadsheetml/2006/main" count="506" uniqueCount="117">
  <si>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</si>
  <si>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</si>
  <si>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</si>
  <si>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</si>
  <si>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</si>
  <si>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Short Term Rating</t>
  </si>
  <si>
    <t>Long Term Rating</t>
  </si>
  <si>
    <t>Market Value(Rs. In Lakhs)</t>
  </si>
  <si>
    <t>HSBC CORPORATE BOND FUND</t>
  </si>
  <si>
    <t>Portfolio As On 25-February-2022</t>
  </si>
  <si>
    <t>HSBC FLEXI DEBT FUND</t>
  </si>
  <si>
    <t>HSBC DEBT FUND</t>
  </si>
  <si>
    <t>HSBC OVERNIGHT FUND</t>
  </si>
  <si>
    <t>HSBC SHORT DURATION FUND</t>
  </si>
  <si>
    <t>HSBC LOW DURATION FUND</t>
  </si>
  <si>
    <t>Corporate/ PSU Debt</t>
  </si>
  <si>
    <t>Corporate Bonds / Debentures</t>
  </si>
  <si>
    <t>LIC Housing Finance Ltd.</t>
  </si>
  <si>
    <t>CRISIL AAA</t>
  </si>
  <si>
    <t>Small Industries Development Bk of India</t>
  </si>
  <si>
    <t>[ICRA]AAA</t>
  </si>
  <si>
    <t>ICRA AAA</t>
  </si>
  <si>
    <t>REC Ltd.</t>
  </si>
  <si>
    <t>HDB Financial Services Ltd.</t>
  </si>
  <si>
    <t>Indian Oil Corporation Ltd.</t>
  </si>
  <si>
    <t>Indian Railway Finance Corporation Ltd.</t>
  </si>
  <si>
    <t>National Bk for Agriculture &amp; Rural Dev.</t>
  </si>
  <si>
    <t>Reliance Industries Ltd.</t>
  </si>
  <si>
    <t>Government Securities</t>
  </si>
  <si>
    <t>5.15% GOVT OF INDIA RED  09-11-2025</t>
  </si>
  <si>
    <t>SOVEREIGN</t>
  </si>
  <si>
    <t>8.21% HARYANA SDL RED 31-03-2026</t>
  </si>
  <si>
    <t>Cash Equivalent</t>
  </si>
  <si>
    <t>TREPS</t>
  </si>
  <si>
    <t>Reverse Repos</t>
  </si>
  <si>
    <t>Net Current Assets:</t>
  </si>
  <si>
    <t>Total Net Assets as on 25-Feb-2022</t>
  </si>
  <si>
    <t>This product is suitable for investors who are seeking*:</t>
  </si>
  <si>
    <t>Income over medium term.</t>
  </si>
  <si>
    <t>Investment predominantly in corporate bond securities rated AA+ and above.</t>
  </si>
  <si>
    <t>Cash Equivalents</t>
  </si>
  <si>
    <t>Net Current Assets</t>
  </si>
  <si>
    <t>Total Net Assets</t>
  </si>
  <si>
    <t>Rating Category</t>
  </si>
  <si>
    <t>AAA and equivalents</t>
  </si>
  <si>
    <t>Reverse Repos/ TREPS</t>
  </si>
  <si>
    <t>CARE AAA</t>
  </si>
  <si>
    <t>6.79% GOVT OF INDIA RED 15-05-2027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</si>
  <si>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</si>
  <si>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</si>
  <si>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</si>
  <si>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</si>
  <si>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</si>
  <si>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7.26% GOVT OF INDIA RED 14-01-2029</t>
  </si>
  <si>
    <t>7.17% GOVT OF INDIA RED 08-01-2028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</si>
  <si>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</si>
  <si>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</si>
  <si>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</si>
  <si>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</si>
  <si>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HDFC Bank Ltd.</t>
  </si>
  <si>
    <t>Bajaj Finance Ltd.</t>
  </si>
  <si>
    <t>Axis Bank Ltd.</t>
  </si>
  <si>
    <t>Treasury Bill</t>
  </si>
  <si>
    <t>182 DAYS TBILL RED 10-03-2022</t>
  </si>
  <si>
    <t>• investment in debt &amp; money market instruments with overnight maturity</t>
  </si>
  <si>
    <t>• income over short term and high liquidity</t>
  </si>
  <si>
    <t>Money Market Instruments</t>
  </si>
  <si>
    <t>Certificate of Deposit</t>
  </si>
  <si>
    <t>CARE A1+</t>
  </si>
  <si>
    <t>Sikka Ports and Terminals Ltd.</t>
  </si>
  <si>
    <t>Export Import Bank of India</t>
  </si>
  <si>
    <t>L &amp; T Finance Ltd.</t>
  </si>
  <si>
    <t>Power Grid Corporation of India Ltd.</t>
  </si>
  <si>
    <t>Power Finance Corporation Ltd.</t>
  </si>
  <si>
    <t>Sundaram Finance Ltd.</t>
  </si>
  <si>
    <t>Bajaj Housing Finance Ltd.</t>
  </si>
  <si>
    <t>6.18% GOVT OF INDIA RED 04-11-2024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</si>
  <si>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</si>
  <si>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</si>
  <si>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</si>
  <si>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</si>
  <si>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</si>
  <si>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</si>
  <si>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</si>
  <si>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</si>
  <si>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CRISIL A1+</t>
  </si>
  <si>
    <t>[ICRA]A1+</t>
  </si>
  <si>
    <t>Bank of Baroda</t>
  </si>
  <si>
    <t>Fitch A1+</t>
  </si>
  <si>
    <t>Housing Development Finance Corp Ltd.</t>
  </si>
  <si>
    <t>364 DAYS TBILL RED 16-02-2023</t>
  </si>
  <si>
    <t>364 DAYS TBILL RED 30-03-2022</t>
  </si>
  <si>
    <t>• Liquidity over short term</t>
  </si>
  <si>
    <t>• Investment in Debt / Money Market Instruments such that the Macaulay duration of the portfolio is between 6 months to 12 months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</si>
  <si>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</si>
  <si>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</si>
  <si>
    <t>HSBC ULTRA SHORT DURATION FUND</t>
  </si>
  <si>
    <t>Canara Bank</t>
  </si>
  <si>
    <t>Commercial Paper</t>
  </si>
  <si>
    <t>ICICI Securities Ltd.</t>
  </si>
  <si>
    <t>Kotak Securities Ltd.</t>
  </si>
  <si>
    <t>Kotak Mahindra Prime Ltd.</t>
  </si>
  <si>
    <t>Tata Capital Housing Finance Ltd.</t>
  </si>
  <si>
    <t>364 DAYS TBILL RED 11-03-2022</t>
  </si>
  <si>
    <t>Income over short term with low volatility.</t>
  </si>
  <si>
    <t>Investment in debt &amp; money market instruments such that the Macaulay Duration of the portfolio is between 3 months- 6 months.</t>
  </si>
  <si>
    <t>HSBC CASH FUND</t>
  </si>
  <si>
    <t>Kotak Mahindra Bank Ltd.</t>
  </si>
  <si>
    <t>Hindustan Petroleum Corporation Ltd.</t>
  </si>
  <si>
    <t>HDFC Securities Ltd.</t>
  </si>
  <si>
    <t>NTPC Ltd.</t>
  </si>
  <si>
    <t>Sharekhan Ltd.</t>
  </si>
  <si>
    <t>Axis Securities Ltd.</t>
  </si>
  <si>
    <t>91 DAYS TBILL RED 10-03-2022</t>
  </si>
  <si>
    <t>91 DAYS TBILL RED 31-03-2022</t>
  </si>
  <si>
    <t>• Overnight liquidity over short term</t>
  </si>
  <si>
    <t>• Investment in Money Market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</si>
</sst>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6" fillId="2" borderId="0" xfId="0" applyFont="1" applyFill="1"/>
    <xf numFmtId="10" fontId="6" fillId="2" borderId="0" xfId="0" applyNumberFormat="1" applyFont="1" applyFill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2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164" fontId="0" fillId="0" borderId="1" xfId="0" applyNumberFormat="1" applyBorder="1"/>
    <xf numFmtId="0" fontId="0" fillId="0" borderId="1" xfId="0" applyFill="1" applyBorder="1"/>
    <xf numFmtId="2" fontId="0" fillId="0" borderId="1" xfId="0" applyNumberForma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0" fontId="0" fillId="0" borderId="1" xfId="0" applyNumberFormat="1" applyFill="1" applyBorder="1"/>
    <xf numFmtId="0" fontId="0" fillId="0" borderId="1" xfId="0" applyFont="1" applyBorder="1"/>
    <xf numFmtId="10" fontId="0" fillId="0" borderId="1" xfId="0" applyNumberFormat="1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Relationship Id="rId11" Type="http://schemas.openxmlformats.org/officeDocument/2006/relationships/image" Target="../../ppt/media/image100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6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2266950</xdr:colOff>
      <xdr:row>44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4D6F9F7A-0511-4DFA-93B0-7D98CA1F90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54380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37</xdr:row>
      <xdr:rowOff>180975</xdr:rowOff>
    </xdr:from>
    <xdr:ext cx="2062060" cy="1171575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57525" y="7419975"/>
          <a:ext cx="2062060" cy="11715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2468225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616D8A5A-2A6D-4116-850E-9579937F8F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81228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34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66675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1649075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CF05F08A-35A1-42BD-9B04-3AB19AA69B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571500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28</xdr:row>
      <xdr:rowOff>85725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57525" y="5610225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0077450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143126" cy="1317625"/>
    <xdr:pic>
      <xdr:nvPicPr>
        <xdr:cNvPr id="2" name="LOGO_LOW">
          <a:extLst>
            <a:ext uri="{FF2B5EF4-FFF2-40B4-BE49-F238E27FC236}">
              <a16:creationId xmlns:a16="http://schemas.microsoft.com/office/drawing/2014/main" id="{7553C000-E2BD-46CC-BB62-F5E30F0D1B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2143126" cy="1317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3"/>
            </a:ext>
          </a:extLst>
        </a:blip>
        <a:srcRect b="17465"/>
        <a:stretch/>
      </xdr:blipFill>
      <xdr:spPr>
        <a:xfrm>
          <a:off x="3057525" y="4572000"/>
          <a:ext cx="1990725" cy="112580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9420225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2266950</xdr:colOff>
      <xdr:row>62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6B7E680F-F3EB-4133-9E76-435404A423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065276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19050</xdr:colOff>
      <xdr:row>55</xdr:row>
      <xdr:rowOff>95250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76575" y="1076325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69</xdr:row>
      <xdr:rowOff>152400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5373350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2266950</xdr:colOff>
      <xdr:row>56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10BE0D4A-E702-4CB5-B244-2A8CD8820D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73836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49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9525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403985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0</xdr:col>
      <xdr:colOff>2266950</xdr:colOff>
      <xdr:row>65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977A6BEA-19F8-4957-A040-202FB446E6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9525</xdr:colOff>
      <xdr:row>58</xdr:row>
      <xdr:rowOff>76200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7050" y="113157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698307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58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09A89EB9-71D9-477A-B2C6-8B197B353B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58</xdr:row>
      <xdr:rowOff>19050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57525" y="1125855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679257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20" sqref="B20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.28515625" style="3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8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0" t="s">
        <v>0</v>
      </c>
      <c r="B4" s="17" t="s">
        <v>7</v>
      </c>
      <c r="C4" s="10" t="s">
        <v>1</v>
      </c>
      <c r="D4" s="10" t="s">
        <v>95</v>
      </c>
      <c r="E4" s="1"/>
      <c r="F4" s="10" t="s">
        <v>2</v>
      </c>
      <c r="G4" s="10" t="s">
        <v>1</v>
      </c>
    </row>
    <row r="5" spans="1:7" x14ac:dyDescent="0.25">
      <c r="A5" s="11"/>
      <c r="B5" s="18"/>
      <c r="C5" s="12"/>
      <c r="D5" s="11"/>
      <c r="F5" s="11" t="s">
        <v>15</v>
      </c>
      <c r="G5" s="12">
        <v>0.78100000000000003</v>
      </c>
    </row>
    <row r="6" spans="1:7" x14ac:dyDescent="0.25">
      <c r="A6" s="19" t="s">
        <v>15</v>
      </c>
      <c r="B6" s="18"/>
      <c r="C6" s="12"/>
      <c r="D6" s="11"/>
      <c r="F6" s="11" t="s">
        <v>40</v>
      </c>
      <c r="G6" s="12">
        <v>9.5867395310999998E-2</v>
      </c>
    </row>
    <row r="7" spans="1:7" x14ac:dyDescent="0.25">
      <c r="A7" s="11"/>
      <c r="B7" s="18"/>
      <c r="C7" s="12"/>
      <c r="D7" s="11"/>
      <c r="F7" s="11" t="s">
        <v>28</v>
      </c>
      <c r="G7" s="12">
        <v>9.2999999999999999E-2</v>
      </c>
    </row>
    <row r="8" spans="1:7" x14ac:dyDescent="0.25">
      <c r="A8" s="20" t="s">
        <v>16</v>
      </c>
      <c r="B8" s="18"/>
      <c r="C8" s="12"/>
      <c r="D8" s="11"/>
      <c r="F8" s="11" t="s">
        <v>41</v>
      </c>
      <c r="G8" s="12">
        <v>3.0132604689999998E-2</v>
      </c>
    </row>
    <row r="9" spans="1:7" x14ac:dyDescent="0.25">
      <c r="A9" s="11"/>
      <c r="B9" s="18"/>
      <c r="C9" s="12"/>
      <c r="D9" s="11"/>
      <c r="F9" s="13" t="s">
        <v>42</v>
      </c>
      <c r="G9" s="14">
        <v>1</v>
      </c>
    </row>
    <row r="10" spans="1:7" x14ac:dyDescent="0.25">
      <c r="A10" s="11" t="s">
        <v>17</v>
      </c>
      <c r="B10" s="18">
        <v>2514.9625000000001</v>
      </c>
      <c r="C10" s="12">
        <v>0.1169</v>
      </c>
      <c r="D10" s="11" t="s">
        <v>18</v>
      </c>
    </row>
    <row r="11" spans="1:7" x14ac:dyDescent="0.25">
      <c r="A11" s="11" t="s">
        <v>19</v>
      </c>
      <c r="B11" s="18">
        <v>2492.83</v>
      </c>
      <c r="C11" s="12">
        <v>0.1159</v>
      </c>
      <c r="D11" s="11" t="s">
        <v>20</v>
      </c>
    </row>
    <row r="12" spans="1:7" x14ac:dyDescent="0.25">
      <c r="A12" s="11" t="s">
        <v>22</v>
      </c>
      <c r="B12" s="18">
        <v>2110.6419999999998</v>
      </c>
      <c r="C12" s="12">
        <v>9.8100000000000007E-2</v>
      </c>
      <c r="D12" s="11" t="s">
        <v>18</v>
      </c>
    </row>
    <row r="13" spans="1:7" x14ac:dyDescent="0.25">
      <c r="A13" s="11" t="s">
        <v>23</v>
      </c>
      <c r="B13" s="18">
        <v>2049.768</v>
      </c>
      <c r="C13" s="12">
        <v>9.5299999999999996E-2</v>
      </c>
      <c r="D13" s="11" t="s">
        <v>18</v>
      </c>
    </row>
    <row r="14" spans="1:7" x14ac:dyDescent="0.25">
      <c r="A14" s="11" t="s">
        <v>24</v>
      </c>
      <c r="B14" s="18">
        <v>2045.5139999999999</v>
      </c>
      <c r="C14" s="12">
        <v>9.5100000000000004E-2</v>
      </c>
      <c r="D14" s="11" t="s">
        <v>20</v>
      </c>
    </row>
    <row r="15" spans="1:7" x14ac:dyDescent="0.25">
      <c r="A15" s="11" t="s">
        <v>25</v>
      </c>
      <c r="B15" s="18">
        <v>2029.248</v>
      </c>
      <c r="C15" s="12">
        <v>9.4399999999999998E-2</v>
      </c>
      <c r="D15" s="11" t="s">
        <v>18</v>
      </c>
      <c r="F15" s="15" t="s">
        <v>43</v>
      </c>
      <c r="G15" s="16" t="s">
        <v>1</v>
      </c>
    </row>
    <row r="16" spans="1:7" x14ac:dyDescent="0.25">
      <c r="A16" s="11" t="s">
        <v>26</v>
      </c>
      <c r="B16" s="18">
        <v>1992.4960000000001</v>
      </c>
      <c r="C16" s="12">
        <v>9.2600000000000002E-2</v>
      </c>
      <c r="D16" s="11" t="s">
        <v>20</v>
      </c>
      <c r="F16" s="11" t="s">
        <v>30</v>
      </c>
      <c r="G16" s="12">
        <v>9.2999999999999999E-2</v>
      </c>
    </row>
    <row r="17" spans="1:7" x14ac:dyDescent="0.25">
      <c r="A17" s="11" t="s">
        <v>27</v>
      </c>
      <c r="B17" s="18">
        <v>1562.5245</v>
      </c>
      <c r="C17" s="12">
        <v>7.2700000000000001E-2</v>
      </c>
      <c r="D17" s="11" t="s">
        <v>18</v>
      </c>
      <c r="F17" s="11" t="s">
        <v>44</v>
      </c>
      <c r="G17" s="12">
        <v>0.78100000000000003</v>
      </c>
    </row>
    <row r="18" spans="1:7" x14ac:dyDescent="0.25">
      <c r="A18" s="13"/>
      <c r="B18" s="21">
        <v>16797.985000000001</v>
      </c>
      <c r="C18" s="14">
        <v>0.78100000000000003</v>
      </c>
      <c r="D18" s="13"/>
      <c r="F18" s="11" t="s">
        <v>45</v>
      </c>
      <c r="G18" s="12">
        <v>9.5866999999999994E-2</v>
      </c>
    </row>
    <row r="19" spans="1:7" x14ac:dyDescent="0.25">
      <c r="A19" s="11"/>
      <c r="B19" s="18"/>
      <c r="C19" s="12"/>
      <c r="D19" s="11"/>
      <c r="F19" s="11" t="s">
        <v>41</v>
      </c>
      <c r="G19" s="12">
        <v>3.0132604689999998E-2</v>
      </c>
    </row>
    <row r="20" spans="1:7" x14ac:dyDescent="0.25">
      <c r="A20" s="19" t="s">
        <v>28</v>
      </c>
      <c r="B20" s="18"/>
      <c r="C20" s="12"/>
      <c r="D20" s="11"/>
      <c r="F20" s="13" t="s">
        <v>42</v>
      </c>
      <c r="G20" s="14">
        <v>1</v>
      </c>
    </row>
    <row r="21" spans="1:7" x14ac:dyDescent="0.25">
      <c r="A21" s="11"/>
      <c r="B21" s="18"/>
      <c r="C21" s="12"/>
      <c r="D21" s="11"/>
    </row>
    <row r="22" spans="1:7" x14ac:dyDescent="0.25">
      <c r="A22" s="11" t="s">
        <v>29</v>
      </c>
      <c r="B22" s="18">
        <v>1469.5830000000001</v>
      </c>
      <c r="C22" s="12">
        <v>6.83E-2</v>
      </c>
      <c r="D22" s="11" t="s">
        <v>30</v>
      </c>
    </row>
    <row r="23" spans="1:7" x14ac:dyDescent="0.25">
      <c r="A23" s="11" t="s">
        <v>31</v>
      </c>
      <c r="B23" s="18">
        <v>532.05550000000005</v>
      </c>
      <c r="C23" s="12">
        <v>2.47E-2</v>
      </c>
      <c r="D23" s="11" t="s">
        <v>30</v>
      </c>
    </row>
    <row r="24" spans="1:7" x14ac:dyDescent="0.25">
      <c r="A24" s="13"/>
      <c r="B24" s="21">
        <v>2001.6385</v>
      </c>
      <c r="C24" s="14">
        <v>9.2999999999999999E-2</v>
      </c>
      <c r="D24" s="13"/>
    </row>
    <row r="25" spans="1:7" x14ac:dyDescent="0.25">
      <c r="A25" s="11"/>
      <c r="B25" s="18"/>
      <c r="C25" s="12"/>
      <c r="D25" s="11"/>
    </row>
    <row r="26" spans="1:7" x14ac:dyDescent="0.25">
      <c r="A26" s="19" t="s">
        <v>32</v>
      </c>
      <c r="B26" s="18"/>
      <c r="C26" s="12"/>
      <c r="D26" s="11"/>
    </row>
    <row r="27" spans="1:7" x14ac:dyDescent="0.25">
      <c r="A27" s="11"/>
      <c r="B27" s="18"/>
      <c r="C27" s="12"/>
      <c r="D27" s="11"/>
    </row>
    <row r="28" spans="1:7" x14ac:dyDescent="0.25">
      <c r="A28" s="20" t="s">
        <v>33</v>
      </c>
      <c r="B28" s="18">
        <v>1122.7463258</v>
      </c>
      <c r="C28" s="12">
        <v>5.2204E-2</v>
      </c>
      <c r="D28" s="11"/>
    </row>
    <row r="29" spans="1:7" x14ac:dyDescent="0.25">
      <c r="A29" s="11"/>
      <c r="B29" s="18"/>
      <c r="C29" s="12"/>
      <c r="D29" s="11"/>
    </row>
    <row r="30" spans="1:7" x14ac:dyDescent="0.25">
      <c r="A30" s="20" t="s">
        <v>34</v>
      </c>
      <c r="B30" s="18">
        <v>939.05751480000004</v>
      </c>
      <c r="C30" s="12">
        <v>4.3663E-2</v>
      </c>
      <c r="D30" s="11"/>
    </row>
    <row r="31" spans="1:7" x14ac:dyDescent="0.25">
      <c r="A31" s="11"/>
      <c r="B31" s="18"/>
      <c r="C31" s="12"/>
      <c r="D31" s="11"/>
    </row>
    <row r="32" spans="1:7" x14ac:dyDescent="0.25">
      <c r="A32" s="22" t="s">
        <v>35</v>
      </c>
      <c r="B32" s="23">
        <v>645.4033637</v>
      </c>
      <c r="C32" s="24">
        <v>3.0133E-2</v>
      </c>
      <c r="D32" s="11"/>
    </row>
    <row r="33" spans="1:4" x14ac:dyDescent="0.25">
      <c r="A33" s="22" t="s">
        <v>36</v>
      </c>
      <c r="B33" s="23">
        <v>21506.830704299999</v>
      </c>
      <c r="C33" s="24">
        <v>1</v>
      </c>
      <c r="D33" s="11"/>
    </row>
    <row r="34" spans="1:4" x14ac:dyDescent="0.25">
      <c r="A34" s="1"/>
      <c r="B34" s="6"/>
      <c r="C34" s="7"/>
      <c r="D34" s="1"/>
    </row>
    <row r="35" spans="1:4" x14ac:dyDescent="0.25">
      <c r="A35" s="1" t="s">
        <v>37</v>
      </c>
      <c r="B35" s="6"/>
      <c r="C35" s="7"/>
      <c r="D35" s="1"/>
    </row>
    <row r="36" spans="1:4" x14ac:dyDescent="0.25">
      <c r="A36" t="s">
        <v>38</v>
      </c>
    </row>
    <row r="37" spans="1:4" x14ac:dyDescent="0.25">
      <c r="A37" t="s">
        <v>39</v>
      </c>
    </row>
    <row r="47" spans="1:4" x14ac:dyDescent="0.25">
      <c r="A47" s="4" t="s">
        <v>3</v>
      </c>
    </row>
    <row r="48" spans="1:4" x14ac:dyDescent="0.25">
      <c r="A48" s="4"/>
    </row>
    <row r="49" spans="1:3" ht="18.75" x14ac:dyDescent="0.3">
      <c r="A49" s="5" t="s">
        <v>4</v>
      </c>
    </row>
    <row r="52" spans="1:3" ht="168" customHeight="1" x14ac:dyDescent="0.25">
      <c r="A52" s="33" t="s">
        <v>94</v>
      </c>
      <c r="B52" s="33"/>
      <c r="C52" s="33"/>
    </row>
  </sheetData>
  <mergeCells count="1">
    <mergeCell ref="A52:C5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sqref="A1:XFD1048576"/>
    </sheetView>
  </sheetViews>
  <sheetFormatPr defaultRowHeight="15" x14ac:dyDescent="0.25"/>
  <cols>
    <col min="1" max="1" width="45.85546875" customWidth="1"/>
    <col min="2" max="2" width="17.85546875" style="2" customWidth="1"/>
    <col min="3" max="3" width="14.7109375" style="3" customWidth="1"/>
    <col min="4" max="4" width="16.5703125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10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0" t="s">
        <v>0</v>
      </c>
      <c r="B4" s="17" t="s">
        <v>7</v>
      </c>
      <c r="C4" s="10" t="s">
        <v>1</v>
      </c>
      <c r="D4" s="10" t="s">
        <v>95</v>
      </c>
      <c r="E4" s="1"/>
      <c r="F4" s="10" t="s">
        <v>2</v>
      </c>
      <c r="G4" s="10" t="s">
        <v>1</v>
      </c>
    </row>
    <row r="5" spans="1:7" x14ac:dyDescent="0.25">
      <c r="A5" s="11"/>
      <c r="B5" s="18"/>
      <c r="C5" s="12"/>
      <c r="D5" s="11"/>
      <c r="F5" s="11" t="s">
        <v>28</v>
      </c>
      <c r="G5" s="12">
        <v>0.62739999999999996</v>
      </c>
    </row>
    <row r="6" spans="1:7" x14ac:dyDescent="0.25">
      <c r="A6" s="19" t="s">
        <v>15</v>
      </c>
      <c r="B6" s="18"/>
      <c r="C6" s="12"/>
      <c r="D6" s="11"/>
      <c r="F6" s="11" t="s">
        <v>40</v>
      </c>
      <c r="G6" s="12">
        <v>0.27018093421400002</v>
      </c>
    </row>
    <row r="7" spans="1:7" x14ac:dyDescent="0.25">
      <c r="A7" s="11"/>
      <c r="B7" s="18"/>
      <c r="C7" s="12"/>
      <c r="D7" s="11"/>
      <c r="F7" s="11" t="s">
        <v>15</v>
      </c>
      <c r="G7" s="12">
        <v>8.8499999999999995E-2</v>
      </c>
    </row>
    <row r="8" spans="1:7" x14ac:dyDescent="0.25">
      <c r="A8" s="20" t="s">
        <v>16</v>
      </c>
      <c r="B8" s="18"/>
      <c r="C8" s="12"/>
      <c r="D8" s="11"/>
      <c r="F8" s="11" t="s">
        <v>41</v>
      </c>
      <c r="G8" s="12">
        <v>1.3919065786999999E-2</v>
      </c>
    </row>
    <row r="9" spans="1:7" x14ac:dyDescent="0.25">
      <c r="A9" s="11"/>
      <c r="B9" s="18"/>
      <c r="C9" s="12"/>
      <c r="D9" s="11"/>
      <c r="F9" s="13" t="s">
        <v>42</v>
      </c>
      <c r="G9" s="14">
        <v>1</v>
      </c>
    </row>
    <row r="10" spans="1:7" x14ac:dyDescent="0.25">
      <c r="A10" s="11" t="s">
        <v>25</v>
      </c>
      <c r="B10" s="18">
        <v>495.36700000000002</v>
      </c>
      <c r="C10" s="12">
        <v>8.8499999999999995E-2</v>
      </c>
      <c r="D10" s="11" t="s">
        <v>46</v>
      </c>
    </row>
    <row r="11" spans="1:7" x14ac:dyDescent="0.25">
      <c r="A11" s="13"/>
      <c r="B11" s="21">
        <v>495.36700000000002</v>
      </c>
      <c r="C11" s="14">
        <v>8.8499999999999995E-2</v>
      </c>
      <c r="D11" s="13"/>
    </row>
    <row r="12" spans="1:7" x14ac:dyDescent="0.25">
      <c r="A12" s="11"/>
      <c r="B12" s="18"/>
      <c r="C12" s="12"/>
      <c r="D12" s="11"/>
    </row>
    <row r="13" spans="1:7" x14ac:dyDescent="0.25">
      <c r="A13" s="19" t="s">
        <v>28</v>
      </c>
      <c r="B13" s="18"/>
      <c r="C13" s="12"/>
      <c r="D13" s="11"/>
    </row>
    <row r="14" spans="1:7" x14ac:dyDescent="0.25">
      <c r="A14" s="11"/>
      <c r="B14" s="18"/>
      <c r="C14" s="12"/>
      <c r="D14" s="11"/>
    </row>
    <row r="15" spans="1:7" x14ac:dyDescent="0.25">
      <c r="A15" s="11" t="s">
        <v>47</v>
      </c>
      <c r="B15" s="18">
        <v>1021.934</v>
      </c>
      <c r="C15" s="12">
        <v>0.18260000000000001</v>
      </c>
      <c r="D15" s="11" t="s">
        <v>30</v>
      </c>
      <c r="F15" s="8" t="s">
        <v>43</v>
      </c>
      <c r="G15" s="9" t="s">
        <v>1</v>
      </c>
    </row>
    <row r="16" spans="1:7" x14ac:dyDescent="0.25">
      <c r="A16" s="11" t="s">
        <v>29</v>
      </c>
      <c r="B16" s="18">
        <v>979.72199999999998</v>
      </c>
      <c r="C16" s="12">
        <v>0.17510000000000001</v>
      </c>
      <c r="D16" s="11" t="s">
        <v>30</v>
      </c>
      <c r="F16" t="s">
        <v>30</v>
      </c>
      <c r="G16" s="3">
        <v>0.62739999999999996</v>
      </c>
    </row>
    <row r="17" spans="1:7" x14ac:dyDescent="0.25">
      <c r="A17" s="11" t="s">
        <v>48</v>
      </c>
      <c r="B17" s="18">
        <v>531.27650000000006</v>
      </c>
      <c r="C17" s="12">
        <v>9.4899999999999998E-2</v>
      </c>
      <c r="D17" s="11" t="s">
        <v>30</v>
      </c>
      <c r="F17" t="s">
        <v>44</v>
      </c>
      <c r="G17" s="3">
        <v>8.8499999999999995E-2</v>
      </c>
    </row>
    <row r="18" spans="1:7" x14ac:dyDescent="0.25">
      <c r="A18" s="11" t="s">
        <v>49</v>
      </c>
      <c r="B18" s="18">
        <v>494.34500000000003</v>
      </c>
      <c r="C18" s="12">
        <v>8.8300000000000003E-2</v>
      </c>
      <c r="D18" s="11" t="s">
        <v>30</v>
      </c>
      <c r="F18" t="s">
        <v>45</v>
      </c>
      <c r="G18" s="3">
        <v>0.270179</v>
      </c>
    </row>
    <row r="19" spans="1:7" x14ac:dyDescent="0.25">
      <c r="A19" s="11" t="s">
        <v>50</v>
      </c>
      <c r="B19" s="18">
        <v>484.1105</v>
      </c>
      <c r="C19" s="12">
        <v>8.6499999999999994E-2</v>
      </c>
      <c r="D19" s="11" t="s">
        <v>30</v>
      </c>
      <c r="F19" t="s">
        <v>41</v>
      </c>
      <c r="G19" s="3">
        <v>1.3919065786999999E-2</v>
      </c>
    </row>
    <row r="20" spans="1:7" x14ac:dyDescent="0.25">
      <c r="A20" s="13"/>
      <c r="B20" s="21">
        <v>3511.3879999999999</v>
      </c>
      <c r="C20" s="14">
        <v>0.62739999999999996</v>
      </c>
      <c r="D20" s="13"/>
      <c r="F20" s="1" t="s">
        <v>42</v>
      </c>
      <c r="G20" s="7">
        <v>1</v>
      </c>
    </row>
    <row r="21" spans="1:7" x14ac:dyDescent="0.25">
      <c r="A21" s="11"/>
      <c r="B21" s="18"/>
      <c r="C21" s="12"/>
      <c r="D21" s="11"/>
    </row>
    <row r="22" spans="1:7" x14ac:dyDescent="0.25">
      <c r="A22" s="19" t="s">
        <v>32</v>
      </c>
      <c r="B22" s="18"/>
      <c r="C22" s="12"/>
      <c r="D22" s="11"/>
    </row>
    <row r="23" spans="1:7" x14ac:dyDescent="0.25">
      <c r="A23" s="11"/>
      <c r="B23" s="18"/>
      <c r="C23" s="12"/>
      <c r="D23" s="11"/>
    </row>
    <row r="24" spans="1:7" x14ac:dyDescent="0.25">
      <c r="A24" s="20" t="s">
        <v>33</v>
      </c>
      <c r="B24" s="18">
        <v>823.41075520000004</v>
      </c>
      <c r="C24" s="12">
        <v>0.14712500000000001</v>
      </c>
      <c r="D24" s="11"/>
    </row>
    <row r="25" spans="1:7" x14ac:dyDescent="0.25">
      <c r="A25" s="11"/>
      <c r="B25" s="18"/>
      <c r="C25" s="12"/>
      <c r="D25" s="11"/>
    </row>
    <row r="26" spans="1:7" x14ac:dyDescent="0.25">
      <c r="A26" s="20" t="s">
        <v>34</v>
      </c>
      <c r="B26" s="18">
        <v>688.69383630000004</v>
      </c>
      <c r="C26" s="12">
        <v>0.123054</v>
      </c>
      <c r="D26" s="11"/>
    </row>
    <row r="27" spans="1:7" x14ac:dyDescent="0.25">
      <c r="A27" s="11"/>
      <c r="B27" s="18"/>
      <c r="C27" s="12"/>
      <c r="D27" s="11"/>
    </row>
    <row r="28" spans="1:7" x14ac:dyDescent="0.25">
      <c r="A28" s="22" t="s">
        <v>35</v>
      </c>
      <c r="B28" s="23">
        <v>77.777329899999998</v>
      </c>
      <c r="C28" s="24">
        <v>1.3920999999999999E-2</v>
      </c>
      <c r="D28" s="11"/>
    </row>
    <row r="29" spans="1:7" x14ac:dyDescent="0.25">
      <c r="A29" s="22" t="s">
        <v>36</v>
      </c>
      <c r="B29" s="23">
        <v>5596.6369213999997</v>
      </c>
      <c r="C29" s="24">
        <v>1</v>
      </c>
      <c r="D29" s="11"/>
    </row>
    <row r="30" spans="1:7" x14ac:dyDescent="0.25">
      <c r="A30" s="1"/>
      <c r="B30" s="6"/>
      <c r="C30" s="7"/>
      <c r="D30" s="1"/>
    </row>
    <row r="31" spans="1:7" x14ac:dyDescent="0.25">
      <c r="A31" s="1" t="s">
        <v>37</v>
      </c>
      <c r="B31" s="6"/>
      <c r="C31" s="7"/>
      <c r="D31" s="1"/>
    </row>
    <row r="32" spans="1:7" x14ac:dyDescent="0.25">
      <c r="A32" t="s">
        <v>51</v>
      </c>
    </row>
    <row r="33" spans="1:3" x14ac:dyDescent="0.25">
      <c r="A33" t="s">
        <v>52</v>
      </c>
    </row>
    <row r="43" spans="1:3" x14ac:dyDescent="0.25">
      <c r="A43" s="4" t="s">
        <v>3</v>
      </c>
    </row>
    <row r="44" spans="1:3" x14ac:dyDescent="0.25">
      <c r="A44" s="4"/>
    </row>
    <row r="45" spans="1:3" ht="18.75" x14ac:dyDescent="0.3">
      <c r="A45" s="5" t="s">
        <v>4</v>
      </c>
    </row>
    <row r="47" spans="1:3" ht="178.5" customHeight="1" x14ac:dyDescent="0.25">
      <c r="A47" s="33" t="s">
        <v>94</v>
      </c>
      <c r="B47" s="33"/>
      <c r="C47" s="33"/>
    </row>
  </sheetData>
  <mergeCells count="1">
    <mergeCell ref="A47:C4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F29" sqref="F29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.42578125" style="3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 x14ac:dyDescent="0.25">
      <c r="A1" s="1" t="s">
        <v>11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0" t="s">
        <v>0</v>
      </c>
      <c r="B4" s="17" t="s">
        <v>7</v>
      </c>
      <c r="C4" s="10" t="s">
        <v>1</v>
      </c>
      <c r="D4" s="10" t="s">
        <v>95</v>
      </c>
      <c r="E4" s="1"/>
      <c r="F4" s="10" t="s">
        <v>2</v>
      </c>
      <c r="G4" s="10" t="s">
        <v>1</v>
      </c>
    </row>
    <row r="5" spans="1:7" x14ac:dyDescent="0.25">
      <c r="A5" s="11"/>
      <c r="B5" s="18"/>
      <c r="C5" s="12"/>
      <c r="D5" s="11"/>
      <c r="F5" s="11" t="s">
        <v>28</v>
      </c>
      <c r="G5" s="12">
        <v>0.91120000000000001</v>
      </c>
    </row>
    <row r="6" spans="1:7" x14ac:dyDescent="0.25">
      <c r="A6" s="19" t="s">
        <v>28</v>
      </c>
      <c r="B6" s="18"/>
      <c r="C6" s="12"/>
      <c r="D6" s="11"/>
      <c r="F6" s="11" t="s">
        <v>40</v>
      </c>
      <c r="G6" s="12">
        <v>0.144761006197</v>
      </c>
    </row>
    <row r="7" spans="1:7" x14ac:dyDescent="0.25">
      <c r="A7" s="11"/>
      <c r="B7" s="18"/>
      <c r="C7" s="12"/>
      <c r="D7" s="11"/>
      <c r="F7" s="11" t="s">
        <v>41</v>
      </c>
      <c r="G7" s="12">
        <v>-5.5961006197E-2</v>
      </c>
    </row>
    <row r="8" spans="1:7" x14ac:dyDescent="0.25">
      <c r="A8" s="11" t="s">
        <v>47</v>
      </c>
      <c r="B8" s="18">
        <v>1328.5142000000001</v>
      </c>
      <c r="C8" s="12">
        <v>0.30020000000000002</v>
      </c>
      <c r="D8" s="11" t="s">
        <v>30</v>
      </c>
      <c r="F8" s="13" t="s">
        <v>42</v>
      </c>
      <c r="G8" s="14">
        <v>1</v>
      </c>
    </row>
    <row r="9" spans="1:7" x14ac:dyDescent="0.25">
      <c r="A9" s="11" t="s">
        <v>53</v>
      </c>
      <c r="B9" s="18">
        <v>828.01840000000004</v>
      </c>
      <c r="C9" s="12">
        <v>0.18709999999999999</v>
      </c>
      <c r="D9" s="11" t="s">
        <v>30</v>
      </c>
    </row>
    <row r="10" spans="1:7" x14ac:dyDescent="0.25">
      <c r="A10" s="11" t="s">
        <v>54</v>
      </c>
      <c r="B10" s="18">
        <v>826.53039999999999</v>
      </c>
      <c r="C10" s="12">
        <v>0.1867</v>
      </c>
      <c r="D10" s="11" t="s">
        <v>30</v>
      </c>
    </row>
    <row r="11" spans="1:7" x14ac:dyDescent="0.25">
      <c r="A11" s="11" t="s">
        <v>49</v>
      </c>
      <c r="B11" s="18">
        <v>593.21400000000006</v>
      </c>
      <c r="C11" s="12">
        <v>0.13400000000000001</v>
      </c>
      <c r="D11" s="11" t="s">
        <v>30</v>
      </c>
    </row>
    <row r="12" spans="1:7" x14ac:dyDescent="0.25">
      <c r="A12" s="11" t="s">
        <v>55</v>
      </c>
      <c r="B12" s="18">
        <v>296.78309999999999</v>
      </c>
      <c r="C12" s="12">
        <v>6.7100000000000007E-2</v>
      </c>
      <c r="D12" s="11" t="s">
        <v>30</v>
      </c>
    </row>
    <row r="13" spans="1:7" x14ac:dyDescent="0.25">
      <c r="A13" s="11" t="s">
        <v>56</v>
      </c>
      <c r="B13" s="18">
        <v>159.99449999999999</v>
      </c>
      <c r="C13" s="12">
        <v>3.61E-2</v>
      </c>
      <c r="D13" s="11" t="s">
        <v>30</v>
      </c>
    </row>
    <row r="14" spans="1:7" x14ac:dyDescent="0.25">
      <c r="A14" s="13"/>
      <c r="B14" s="21">
        <v>4033.0545999999999</v>
      </c>
      <c r="C14" s="14">
        <v>0.91120000000000001</v>
      </c>
      <c r="D14" s="13"/>
      <c r="F14" s="15" t="s">
        <v>43</v>
      </c>
      <c r="G14" s="16" t="s">
        <v>1</v>
      </c>
    </row>
    <row r="15" spans="1:7" x14ac:dyDescent="0.25">
      <c r="A15" s="11"/>
      <c r="B15" s="18"/>
      <c r="C15" s="12"/>
      <c r="D15" s="11"/>
      <c r="F15" s="11" t="s">
        <v>30</v>
      </c>
      <c r="G15" s="12">
        <v>0.91120000000000001</v>
      </c>
    </row>
    <row r="16" spans="1:7" x14ac:dyDescent="0.25">
      <c r="A16" s="19" t="s">
        <v>32</v>
      </c>
      <c r="B16" s="18"/>
      <c r="C16" s="12"/>
      <c r="D16" s="11"/>
      <c r="F16" s="11" t="s">
        <v>45</v>
      </c>
      <c r="G16" s="12">
        <v>0.14476</v>
      </c>
    </row>
    <row r="17" spans="1:7" x14ac:dyDescent="0.25">
      <c r="A17" s="11"/>
      <c r="B17" s="18"/>
      <c r="C17" s="12"/>
      <c r="D17" s="11"/>
      <c r="F17" s="11" t="s">
        <v>41</v>
      </c>
      <c r="G17" s="12">
        <v>-5.5961006197E-2</v>
      </c>
    </row>
    <row r="18" spans="1:7" x14ac:dyDescent="0.25">
      <c r="A18" s="20" t="s">
        <v>33</v>
      </c>
      <c r="B18" s="18">
        <v>348.89825339999999</v>
      </c>
      <c r="C18" s="12">
        <v>7.8828999999999996E-2</v>
      </c>
      <c r="D18" s="11"/>
      <c r="F18" s="13" t="s">
        <v>42</v>
      </c>
      <c r="G18" s="14">
        <v>1</v>
      </c>
    </row>
    <row r="19" spans="1:7" x14ac:dyDescent="0.25">
      <c r="A19" s="11"/>
      <c r="B19" s="18"/>
      <c r="C19" s="12"/>
      <c r="D19" s="11"/>
    </row>
    <row r="20" spans="1:7" x14ac:dyDescent="0.25">
      <c r="A20" s="20" t="s">
        <v>34</v>
      </c>
      <c r="B20" s="18">
        <v>291.8153092</v>
      </c>
      <c r="C20" s="12">
        <v>6.5931000000000003E-2</v>
      </c>
      <c r="D20" s="11"/>
    </row>
    <row r="21" spans="1:7" x14ac:dyDescent="0.25">
      <c r="A21" s="11"/>
      <c r="B21" s="18"/>
      <c r="C21" s="12"/>
      <c r="D21" s="11"/>
    </row>
    <row r="22" spans="1:7" x14ac:dyDescent="0.25">
      <c r="A22" s="22" t="s">
        <v>35</v>
      </c>
      <c r="B22" s="23">
        <v>-247.7588398</v>
      </c>
      <c r="C22" s="24">
        <v>-5.5960000000000003E-2</v>
      </c>
      <c r="D22" s="11"/>
    </row>
    <row r="23" spans="1:7" x14ac:dyDescent="0.25">
      <c r="A23" s="22" t="s">
        <v>36</v>
      </c>
      <c r="B23" s="23">
        <v>4426.0093227999996</v>
      </c>
      <c r="C23" s="24">
        <v>1</v>
      </c>
      <c r="D23" s="11"/>
    </row>
    <row r="24" spans="1:7" x14ac:dyDescent="0.25">
      <c r="A24" s="1"/>
      <c r="B24" s="6"/>
      <c r="C24" s="7"/>
      <c r="D24" s="1"/>
    </row>
    <row r="25" spans="1:7" x14ac:dyDescent="0.25">
      <c r="A25" s="1" t="s">
        <v>37</v>
      </c>
      <c r="B25" s="6"/>
      <c r="C25" s="7"/>
      <c r="D25" s="1"/>
    </row>
    <row r="26" spans="1:7" x14ac:dyDescent="0.25">
      <c r="A26" t="s">
        <v>57</v>
      </c>
    </row>
    <row r="27" spans="1:7" x14ac:dyDescent="0.25">
      <c r="A27" t="s">
        <v>58</v>
      </c>
    </row>
    <row r="37" spans="1:3" x14ac:dyDescent="0.25">
      <c r="A37" s="4" t="s">
        <v>3</v>
      </c>
    </row>
    <row r="38" spans="1:3" x14ac:dyDescent="0.25">
      <c r="A38" s="4"/>
    </row>
    <row r="39" spans="1:3" ht="18.75" x14ac:dyDescent="0.3">
      <c r="A39" s="5" t="s">
        <v>4</v>
      </c>
    </row>
    <row r="42" spans="1:3" ht="144.75" customHeight="1" x14ac:dyDescent="0.25">
      <c r="A42" s="33" t="s">
        <v>94</v>
      </c>
      <c r="B42" s="33"/>
      <c r="C42" s="33"/>
    </row>
  </sheetData>
  <mergeCells count="1">
    <mergeCell ref="A42:C4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E22" sqref="E22"/>
    </sheetView>
  </sheetViews>
  <sheetFormatPr defaultRowHeight="15" x14ac:dyDescent="0.25"/>
  <cols>
    <col min="1" max="1" width="45.85546875" customWidth="1"/>
    <col min="2" max="2" width="17.85546875" style="2" customWidth="1"/>
    <col min="3" max="3" width="15.140625" style="3" customWidth="1"/>
    <col min="4" max="4" width="16.140625" bestFit="1" customWidth="1"/>
    <col min="6" max="6" width="19.42578125" bestFit="1" customWidth="1"/>
    <col min="7" max="7" width="15.28515625" style="3" customWidth="1"/>
  </cols>
  <sheetData>
    <row r="1" spans="1:7" x14ac:dyDescent="0.25">
      <c r="A1" s="1" t="s">
        <v>12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0" t="s">
        <v>0</v>
      </c>
      <c r="B4" s="17" t="s">
        <v>7</v>
      </c>
      <c r="C4" s="10" t="s">
        <v>1</v>
      </c>
      <c r="D4" s="10" t="s">
        <v>95</v>
      </c>
      <c r="E4" s="1"/>
      <c r="F4" s="10" t="s">
        <v>2</v>
      </c>
      <c r="G4" s="10" t="s">
        <v>1</v>
      </c>
    </row>
    <row r="5" spans="1:7" x14ac:dyDescent="0.25">
      <c r="A5" s="11"/>
      <c r="B5" s="18"/>
      <c r="C5" s="12"/>
      <c r="D5" s="11"/>
      <c r="F5" s="11" t="s">
        <v>40</v>
      </c>
      <c r="G5" s="12">
        <v>0.97224594495200001</v>
      </c>
    </row>
    <row r="6" spans="1:7" x14ac:dyDescent="0.25">
      <c r="A6" s="19" t="s">
        <v>62</v>
      </c>
      <c r="B6" s="18"/>
      <c r="C6" s="12"/>
      <c r="D6" s="11"/>
      <c r="F6" s="11" t="s">
        <v>62</v>
      </c>
      <c r="G6" s="12">
        <v>2.5600000000000001E-2</v>
      </c>
    </row>
    <row r="7" spans="1:7" x14ac:dyDescent="0.25">
      <c r="A7" s="11"/>
      <c r="B7" s="18"/>
      <c r="C7" s="12"/>
      <c r="D7" s="11"/>
      <c r="F7" s="11" t="s">
        <v>41</v>
      </c>
      <c r="G7" s="12">
        <v>2.154055048E-3</v>
      </c>
    </row>
    <row r="8" spans="1:7" x14ac:dyDescent="0.25">
      <c r="A8" s="11" t="s">
        <v>63</v>
      </c>
      <c r="B8" s="18">
        <v>1997.85</v>
      </c>
      <c r="C8" s="12">
        <v>2.5600000000000001E-2</v>
      </c>
      <c r="D8" s="11" t="s">
        <v>30</v>
      </c>
      <c r="F8" s="13" t="s">
        <v>42</v>
      </c>
      <c r="G8" s="14">
        <v>1</v>
      </c>
    </row>
    <row r="9" spans="1:7" x14ac:dyDescent="0.25">
      <c r="A9" s="13"/>
      <c r="B9" s="21">
        <v>1997.85</v>
      </c>
      <c r="C9" s="14">
        <v>2.5600000000000001E-2</v>
      </c>
      <c r="D9" s="13"/>
    </row>
    <row r="10" spans="1:7" x14ac:dyDescent="0.25">
      <c r="A10" s="11"/>
      <c r="B10" s="18"/>
      <c r="C10" s="12"/>
      <c r="D10" s="11"/>
    </row>
    <row r="11" spans="1:7" x14ac:dyDescent="0.25">
      <c r="A11" s="19" t="s">
        <v>32</v>
      </c>
      <c r="B11" s="18"/>
      <c r="C11" s="12"/>
      <c r="D11" s="11"/>
    </row>
    <row r="12" spans="1:7" x14ac:dyDescent="0.25">
      <c r="A12" s="11"/>
      <c r="B12" s="18"/>
      <c r="C12" s="12"/>
      <c r="D12" s="11"/>
    </row>
    <row r="13" spans="1:7" x14ac:dyDescent="0.25">
      <c r="A13" s="20" t="s">
        <v>33</v>
      </c>
      <c r="B13" s="18">
        <v>23234.6849993</v>
      </c>
      <c r="C13" s="12">
        <v>0.29809600000000003</v>
      </c>
      <c r="D13" s="11"/>
    </row>
    <row r="14" spans="1:7" x14ac:dyDescent="0.25">
      <c r="A14" s="11"/>
      <c r="B14" s="18"/>
      <c r="C14" s="12"/>
      <c r="D14" s="11"/>
      <c r="F14" s="15" t="s">
        <v>43</v>
      </c>
      <c r="G14" s="16" t="s">
        <v>1</v>
      </c>
    </row>
    <row r="15" spans="1:7" x14ac:dyDescent="0.25">
      <c r="A15" s="20" t="s">
        <v>34</v>
      </c>
      <c r="B15" s="18">
        <v>52545.625</v>
      </c>
      <c r="C15" s="12">
        <v>0.674149</v>
      </c>
      <c r="D15" s="11"/>
      <c r="F15" s="11" t="s">
        <v>30</v>
      </c>
      <c r="G15" s="12">
        <v>2.5600000000000001E-2</v>
      </c>
    </row>
    <row r="16" spans="1:7" x14ac:dyDescent="0.25">
      <c r="A16" s="11"/>
      <c r="B16" s="18"/>
      <c r="C16" s="12"/>
      <c r="D16" s="11"/>
      <c r="F16" s="11" t="s">
        <v>45</v>
      </c>
      <c r="G16" s="12">
        <v>0.97224500000000003</v>
      </c>
    </row>
    <row r="17" spans="1:7" x14ac:dyDescent="0.25">
      <c r="A17" s="22" t="s">
        <v>35</v>
      </c>
      <c r="B17" s="23">
        <v>165.3998497</v>
      </c>
      <c r="C17" s="24">
        <v>2.1549999999999998E-3</v>
      </c>
      <c r="D17" s="11"/>
      <c r="F17" s="11" t="s">
        <v>41</v>
      </c>
      <c r="G17" s="12">
        <v>2.154055048E-3</v>
      </c>
    </row>
    <row r="18" spans="1:7" x14ac:dyDescent="0.25">
      <c r="A18" s="22" t="s">
        <v>36</v>
      </c>
      <c r="B18" s="23">
        <v>77943.559848999997</v>
      </c>
      <c r="C18" s="24">
        <v>1</v>
      </c>
      <c r="D18" s="11"/>
      <c r="F18" s="13" t="s">
        <v>42</v>
      </c>
      <c r="G18" s="14">
        <v>1</v>
      </c>
    </row>
    <row r="19" spans="1:7" x14ac:dyDescent="0.25">
      <c r="A19" s="1"/>
      <c r="B19" s="6"/>
      <c r="C19" s="7"/>
      <c r="D19" s="1"/>
    </row>
    <row r="20" spans="1:7" x14ac:dyDescent="0.25">
      <c r="A20" s="1" t="s">
        <v>37</v>
      </c>
      <c r="B20" s="6"/>
      <c r="C20" s="7"/>
      <c r="D20" s="1"/>
    </row>
    <row r="21" spans="1:7" x14ac:dyDescent="0.25">
      <c r="A21" t="s">
        <v>64</v>
      </c>
    </row>
    <row r="22" spans="1:7" x14ac:dyDescent="0.25">
      <c r="A22" t="s">
        <v>65</v>
      </c>
    </row>
    <row r="32" spans="1:7" x14ac:dyDescent="0.25">
      <c r="A32" s="4" t="s">
        <v>3</v>
      </c>
    </row>
    <row r="33" spans="1:3" x14ac:dyDescent="0.25">
      <c r="A33" s="4"/>
    </row>
    <row r="34" spans="1:3" ht="18.75" x14ac:dyDescent="0.3">
      <c r="A34" s="5" t="s">
        <v>4</v>
      </c>
    </row>
    <row r="37" spans="1:3" ht="153" customHeight="1" x14ac:dyDescent="0.25">
      <c r="A37" s="33" t="s">
        <v>94</v>
      </c>
      <c r="B37" s="33"/>
      <c r="C37" s="33"/>
    </row>
  </sheetData>
  <mergeCells count="1">
    <mergeCell ref="A37:C37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E23" sqref="E23"/>
    </sheetView>
  </sheetViews>
  <sheetFormatPr defaultRowHeight="15" x14ac:dyDescent="0.25"/>
  <cols>
    <col min="1" max="1" width="45.85546875" customWidth="1"/>
    <col min="2" max="2" width="17.85546875" style="2" customWidth="1"/>
    <col min="3" max="3" width="16.140625" style="3" customWidth="1"/>
    <col min="4" max="4" width="16.140625" bestFit="1" customWidth="1"/>
    <col min="6" max="6" width="23.42578125" bestFit="1" customWidth="1"/>
    <col min="7" max="7" width="14.7109375" style="3" customWidth="1"/>
  </cols>
  <sheetData>
    <row r="1" spans="1:7" x14ac:dyDescent="0.25">
      <c r="A1" s="1" t="s">
        <v>13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0" t="s">
        <v>0</v>
      </c>
      <c r="B4" s="17" t="s">
        <v>7</v>
      </c>
      <c r="C4" s="10" t="s">
        <v>1</v>
      </c>
      <c r="D4" s="10" t="s">
        <v>95</v>
      </c>
      <c r="E4" s="1"/>
      <c r="F4" s="10" t="s">
        <v>2</v>
      </c>
      <c r="G4" s="10" t="s">
        <v>1</v>
      </c>
    </row>
    <row r="5" spans="1:7" x14ac:dyDescent="0.25">
      <c r="A5" s="11"/>
      <c r="B5" s="18"/>
      <c r="C5" s="12"/>
      <c r="D5" s="11"/>
      <c r="F5" s="11" t="s">
        <v>15</v>
      </c>
      <c r="G5" s="12">
        <v>0.6129</v>
      </c>
    </row>
    <row r="6" spans="1:7" x14ac:dyDescent="0.25">
      <c r="A6" s="19" t="s">
        <v>66</v>
      </c>
      <c r="B6" s="18"/>
      <c r="C6" s="12"/>
      <c r="D6" s="11"/>
      <c r="F6" s="11" t="s">
        <v>28</v>
      </c>
      <c r="G6" s="12">
        <v>0.25800000000000001</v>
      </c>
    </row>
    <row r="7" spans="1:7" x14ac:dyDescent="0.25">
      <c r="A7" s="11"/>
      <c r="B7" s="18"/>
      <c r="C7" s="12"/>
      <c r="D7" s="11"/>
      <c r="F7" s="11" t="s">
        <v>66</v>
      </c>
      <c r="G7" s="12">
        <v>6.6199999999999995E-2</v>
      </c>
    </row>
    <row r="8" spans="1:7" x14ac:dyDescent="0.25">
      <c r="A8" s="20" t="s">
        <v>67</v>
      </c>
      <c r="B8" s="18"/>
      <c r="C8" s="12"/>
      <c r="D8" s="11"/>
      <c r="F8" s="11" t="s">
        <v>40</v>
      </c>
      <c r="G8" s="12">
        <v>3.9427691560999997E-2</v>
      </c>
    </row>
    <row r="9" spans="1:7" x14ac:dyDescent="0.25">
      <c r="A9" s="11"/>
      <c r="B9" s="18"/>
      <c r="C9" s="12"/>
      <c r="D9" s="11"/>
      <c r="F9" s="11" t="s">
        <v>41</v>
      </c>
      <c r="G9" s="12">
        <v>2.3472308438000002E-2</v>
      </c>
    </row>
    <row r="10" spans="1:7" x14ac:dyDescent="0.25">
      <c r="A10" s="11" t="s">
        <v>59</v>
      </c>
      <c r="B10" s="18">
        <v>1434.4395</v>
      </c>
      <c r="C10" s="12">
        <v>6.6199999999999995E-2</v>
      </c>
      <c r="D10" s="11" t="s">
        <v>68</v>
      </c>
      <c r="F10" s="13" t="s">
        <v>42</v>
      </c>
      <c r="G10" s="14">
        <v>1</v>
      </c>
    </row>
    <row r="11" spans="1:7" x14ac:dyDescent="0.25">
      <c r="A11" s="13"/>
      <c r="B11" s="21">
        <v>1434.4395</v>
      </c>
      <c r="C11" s="14">
        <v>6.6199999999999995E-2</v>
      </c>
      <c r="D11" s="13"/>
    </row>
    <row r="12" spans="1:7" x14ac:dyDescent="0.25">
      <c r="A12" s="11"/>
      <c r="B12" s="18"/>
      <c r="C12" s="12"/>
      <c r="D12" s="11"/>
    </row>
    <row r="13" spans="1:7" x14ac:dyDescent="0.25">
      <c r="A13" s="19" t="s">
        <v>15</v>
      </c>
      <c r="B13" s="18"/>
      <c r="C13" s="12"/>
      <c r="D13" s="11"/>
    </row>
    <row r="14" spans="1:7" x14ac:dyDescent="0.25">
      <c r="A14" s="11"/>
      <c r="B14" s="18"/>
      <c r="C14" s="12"/>
      <c r="D14" s="11"/>
    </row>
    <row r="15" spans="1:7" x14ac:dyDescent="0.25">
      <c r="A15" s="20" t="s">
        <v>16</v>
      </c>
      <c r="B15" s="18"/>
      <c r="C15" s="12"/>
      <c r="D15" s="11"/>
    </row>
    <row r="16" spans="1:7" x14ac:dyDescent="0.25">
      <c r="A16" s="11"/>
      <c r="B16" s="18"/>
      <c r="C16" s="12"/>
      <c r="D16" s="11"/>
      <c r="F16" s="15" t="s">
        <v>43</v>
      </c>
      <c r="G16" s="16" t="s">
        <v>1</v>
      </c>
    </row>
    <row r="17" spans="1:7" x14ac:dyDescent="0.25">
      <c r="A17" s="11" t="s">
        <v>69</v>
      </c>
      <c r="B17" s="18">
        <v>1559.1765</v>
      </c>
      <c r="C17" s="12">
        <v>7.1999999999999995E-2</v>
      </c>
      <c r="D17" s="11" t="s">
        <v>18</v>
      </c>
      <c r="F17" s="11" t="s">
        <v>30</v>
      </c>
      <c r="G17" s="12">
        <v>0.25800000000000001</v>
      </c>
    </row>
    <row r="18" spans="1:7" x14ac:dyDescent="0.25">
      <c r="A18" s="11" t="s">
        <v>70</v>
      </c>
      <c r="B18" s="18">
        <v>1553.2355</v>
      </c>
      <c r="C18" s="12">
        <v>7.17E-2</v>
      </c>
      <c r="D18" s="11" t="s">
        <v>18</v>
      </c>
      <c r="F18" s="11" t="s">
        <v>44</v>
      </c>
      <c r="G18" s="12">
        <v>0.67910000000000004</v>
      </c>
    </row>
    <row r="19" spans="1:7" x14ac:dyDescent="0.25">
      <c r="A19" s="11" t="s">
        <v>71</v>
      </c>
      <c r="B19" s="18">
        <v>1532.472</v>
      </c>
      <c r="C19" s="12">
        <v>7.0800000000000002E-2</v>
      </c>
      <c r="D19" s="11" t="s">
        <v>18</v>
      </c>
      <c r="F19" s="11" t="s">
        <v>45</v>
      </c>
      <c r="G19" s="12">
        <v>3.9426999999999997E-2</v>
      </c>
    </row>
    <row r="20" spans="1:7" x14ac:dyDescent="0.25">
      <c r="A20" s="11" t="s">
        <v>17</v>
      </c>
      <c r="B20" s="18">
        <v>1508.9775</v>
      </c>
      <c r="C20" s="12">
        <v>6.9699999999999998E-2</v>
      </c>
      <c r="D20" s="11" t="s">
        <v>18</v>
      </c>
      <c r="F20" s="11" t="s">
        <v>41</v>
      </c>
      <c r="G20" s="12">
        <v>2.3472308438000002E-2</v>
      </c>
    </row>
    <row r="21" spans="1:7" x14ac:dyDescent="0.25">
      <c r="A21" s="11" t="s">
        <v>22</v>
      </c>
      <c r="B21" s="18">
        <v>1063.905</v>
      </c>
      <c r="C21" s="12">
        <v>4.9099999999999998E-2</v>
      </c>
      <c r="D21" s="11" t="s">
        <v>46</v>
      </c>
      <c r="F21" s="13" t="s">
        <v>42</v>
      </c>
      <c r="G21" s="14">
        <v>1</v>
      </c>
    </row>
    <row r="22" spans="1:7" x14ac:dyDescent="0.25">
      <c r="A22" s="11" t="s">
        <v>72</v>
      </c>
      <c r="B22" s="18">
        <v>1039.049</v>
      </c>
      <c r="C22" s="12">
        <v>4.8000000000000001E-2</v>
      </c>
      <c r="D22" s="11" t="s">
        <v>18</v>
      </c>
    </row>
    <row r="23" spans="1:7" x14ac:dyDescent="0.25">
      <c r="A23" s="11" t="s">
        <v>73</v>
      </c>
      <c r="B23" s="18">
        <v>1034.6420000000001</v>
      </c>
      <c r="C23" s="12">
        <v>4.7800000000000002E-2</v>
      </c>
      <c r="D23" s="11" t="s">
        <v>18</v>
      </c>
    </row>
    <row r="24" spans="1:7" x14ac:dyDescent="0.25">
      <c r="A24" s="11" t="s">
        <v>26</v>
      </c>
      <c r="B24" s="18">
        <v>1003.39</v>
      </c>
      <c r="C24" s="12">
        <v>4.6300000000000001E-2</v>
      </c>
      <c r="D24" s="11" t="s">
        <v>20</v>
      </c>
    </row>
    <row r="25" spans="1:7" x14ac:dyDescent="0.25">
      <c r="A25" s="11" t="s">
        <v>23</v>
      </c>
      <c r="B25" s="18">
        <v>996.20399999999995</v>
      </c>
      <c r="C25" s="12">
        <v>4.5999999999999999E-2</v>
      </c>
      <c r="D25" s="11" t="s">
        <v>18</v>
      </c>
    </row>
    <row r="26" spans="1:7" x14ac:dyDescent="0.25">
      <c r="A26" s="11" t="s">
        <v>74</v>
      </c>
      <c r="B26" s="18">
        <v>992.32299999999998</v>
      </c>
      <c r="C26" s="12">
        <v>4.58E-2</v>
      </c>
      <c r="D26" s="11" t="s">
        <v>18</v>
      </c>
    </row>
    <row r="27" spans="1:7" x14ac:dyDescent="0.25">
      <c r="A27" s="11" t="s">
        <v>75</v>
      </c>
      <c r="B27" s="18">
        <v>989.48400000000004</v>
      </c>
      <c r="C27" s="12">
        <v>4.5699999999999998E-2</v>
      </c>
      <c r="D27" s="11" t="s">
        <v>18</v>
      </c>
    </row>
    <row r="28" spans="1:7" x14ac:dyDescent="0.25">
      <c r="A28" s="13"/>
      <c r="B28" s="21">
        <v>13272.8585</v>
      </c>
      <c r="C28" s="14">
        <v>0.6129</v>
      </c>
      <c r="D28" s="13"/>
    </row>
    <row r="29" spans="1:7" x14ac:dyDescent="0.25">
      <c r="A29" s="11"/>
      <c r="B29" s="18"/>
      <c r="C29" s="12"/>
      <c r="D29" s="11"/>
    </row>
    <row r="30" spans="1:7" x14ac:dyDescent="0.25">
      <c r="A30" s="19" t="s">
        <v>28</v>
      </c>
      <c r="B30" s="18"/>
      <c r="C30" s="12"/>
      <c r="D30" s="11"/>
    </row>
    <row r="31" spans="1:7" x14ac:dyDescent="0.25">
      <c r="A31" s="11"/>
      <c r="B31" s="18"/>
      <c r="C31" s="12"/>
      <c r="D31" s="11"/>
    </row>
    <row r="32" spans="1:7" x14ac:dyDescent="0.25">
      <c r="A32" s="11" t="s">
        <v>55</v>
      </c>
      <c r="B32" s="18">
        <v>1483.9155000000001</v>
      </c>
      <c r="C32" s="12">
        <v>6.8500000000000005E-2</v>
      </c>
      <c r="D32" s="11" t="s">
        <v>30</v>
      </c>
    </row>
    <row r="33" spans="1:4" x14ac:dyDescent="0.25">
      <c r="A33" s="11" t="s">
        <v>76</v>
      </c>
      <c r="B33" s="18">
        <v>1023.043</v>
      </c>
      <c r="C33" s="12">
        <v>4.7199999999999999E-2</v>
      </c>
      <c r="D33" s="11" t="s">
        <v>30</v>
      </c>
    </row>
    <row r="34" spans="1:4" x14ac:dyDescent="0.25">
      <c r="A34" s="11" t="s">
        <v>77</v>
      </c>
      <c r="B34" s="18">
        <v>534.00199999999995</v>
      </c>
      <c r="C34" s="12">
        <v>2.47E-2</v>
      </c>
      <c r="D34" s="11" t="s">
        <v>30</v>
      </c>
    </row>
    <row r="35" spans="1:4" x14ac:dyDescent="0.25">
      <c r="A35" s="11" t="s">
        <v>78</v>
      </c>
      <c r="B35" s="18">
        <v>516.81650000000002</v>
      </c>
      <c r="C35" s="12">
        <v>2.3900000000000001E-2</v>
      </c>
      <c r="D35" s="11" t="s">
        <v>30</v>
      </c>
    </row>
    <row r="36" spans="1:4" x14ac:dyDescent="0.25">
      <c r="A36" s="11" t="s">
        <v>79</v>
      </c>
      <c r="B36" s="18">
        <v>516.75199999999995</v>
      </c>
      <c r="C36" s="12">
        <v>2.3900000000000001E-2</v>
      </c>
      <c r="D36" s="11" t="s">
        <v>30</v>
      </c>
    </row>
    <row r="37" spans="1:4" x14ac:dyDescent="0.25">
      <c r="A37" s="11" t="s">
        <v>80</v>
      </c>
      <c r="B37" s="18">
        <v>516.75049999999999</v>
      </c>
      <c r="C37" s="12">
        <v>2.3900000000000001E-2</v>
      </c>
      <c r="D37" s="11" t="s">
        <v>30</v>
      </c>
    </row>
    <row r="38" spans="1:4" x14ac:dyDescent="0.25">
      <c r="A38" s="11" t="s">
        <v>81</v>
      </c>
      <c r="B38" s="18">
        <v>423.60719999999998</v>
      </c>
      <c r="C38" s="12">
        <v>1.9599999999999999E-2</v>
      </c>
      <c r="D38" s="11" t="s">
        <v>30</v>
      </c>
    </row>
    <row r="39" spans="1:4" x14ac:dyDescent="0.25">
      <c r="A39" s="11" t="s">
        <v>82</v>
      </c>
      <c r="B39" s="18">
        <v>363.93525</v>
      </c>
      <c r="C39" s="12">
        <v>1.6799999999999999E-2</v>
      </c>
      <c r="D39" s="11" t="s">
        <v>30</v>
      </c>
    </row>
    <row r="40" spans="1:4" x14ac:dyDescent="0.25">
      <c r="A40" s="11" t="s">
        <v>83</v>
      </c>
      <c r="B40" s="18">
        <v>206.4306</v>
      </c>
      <c r="C40" s="12">
        <v>9.4999999999999998E-3</v>
      </c>
      <c r="D40" s="11" t="s">
        <v>30</v>
      </c>
    </row>
    <row r="41" spans="1:4" x14ac:dyDescent="0.25">
      <c r="A41" s="13"/>
      <c r="B41" s="21">
        <v>5585.2525500000002</v>
      </c>
      <c r="C41" s="14">
        <v>0.25800000000000001</v>
      </c>
      <c r="D41" s="13"/>
    </row>
    <row r="42" spans="1:4" x14ac:dyDescent="0.25">
      <c r="A42" s="11"/>
      <c r="B42" s="18"/>
      <c r="C42" s="12"/>
      <c r="D42" s="11"/>
    </row>
    <row r="43" spans="1:4" x14ac:dyDescent="0.25">
      <c r="A43" s="19" t="s">
        <v>32</v>
      </c>
      <c r="B43" s="18"/>
      <c r="C43" s="12"/>
      <c r="D43" s="11"/>
    </row>
    <row r="44" spans="1:4" x14ac:dyDescent="0.25">
      <c r="A44" s="11"/>
      <c r="B44" s="18"/>
      <c r="C44" s="12"/>
      <c r="D44" s="11"/>
    </row>
    <row r="45" spans="1:4" x14ac:dyDescent="0.25">
      <c r="A45" s="20" t="s">
        <v>33</v>
      </c>
      <c r="B45" s="18">
        <v>464.97506440000001</v>
      </c>
      <c r="C45" s="12">
        <v>2.147E-2</v>
      </c>
      <c r="D45" s="11"/>
    </row>
    <row r="46" spans="1:4" x14ac:dyDescent="0.25">
      <c r="A46" s="11"/>
      <c r="B46" s="18"/>
      <c r="C46" s="12"/>
      <c r="D46" s="11"/>
    </row>
    <row r="47" spans="1:4" x14ac:dyDescent="0.25">
      <c r="A47" s="20" t="s">
        <v>34</v>
      </c>
      <c r="B47" s="18">
        <v>388.90273180000003</v>
      </c>
      <c r="C47" s="12">
        <v>1.7957000000000001E-2</v>
      </c>
      <c r="D47" s="11"/>
    </row>
    <row r="48" spans="1:4" x14ac:dyDescent="0.25">
      <c r="A48" s="11"/>
      <c r="B48" s="18"/>
      <c r="C48" s="12"/>
      <c r="D48" s="11"/>
    </row>
    <row r="49" spans="1:4" x14ac:dyDescent="0.25">
      <c r="A49" s="22" t="s">
        <v>35</v>
      </c>
      <c r="B49" s="23">
        <v>510.37584939999999</v>
      </c>
      <c r="C49" s="24">
        <v>2.3473000000000001E-2</v>
      </c>
      <c r="D49" s="11"/>
    </row>
    <row r="50" spans="1:4" x14ac:dyDescent="0.25">
      <c r="A50" s="22" t="s">
        <v>36</v>
      </c>
      <c r="B50" s="23">
        <v>21656.804195600002</v>
      </c>
      <c r="C50" s="24">
        <v>1</v>
      </c>
      <c r="D50" s="11"/>
    </row>
    <row r="51" spans="1:4" x14ac:dyDescent="0.25">
      <c r="A51" s="1"/>
      <c r="B51" s="6"/>
      <c r="C51" s="7"/>
      <c r="D51" s="1"/>
    </row>
    <row r="52" spans="1:4" x14ac:dyDescent="0.25">
      <c r="A52" s="1" t="s">
        <v>37</v>
      </c>
      <c r="B52" s="6"/>
      <c r="C52" s="7"/>
      <c r="D52" s="1"/>
    </row>
    <row r="53" spans="1:4" x14ac:dyDescent="0.25">
      <c r="A53" t="s">
        <v>57</v>
      </c>
    </row>
    <row r="54" spans="1:4" x14ac:dyDescent="0.25">
      <c r="A54" t="s">
        <v>84</v>
      </c>
    </row>
    <row r="64" spans="1:4" x14ac:dyDescent="0.25">
      <c r="A64" s="4" t="s">
        <v>3</v>
      </c>
    </row>
    <row r="65" spans="1:3" x14ac:dyDescent="0.25">
      <c r="A65" s="4"/>
    </row>
    <row r="66" spans="1:3" ht="18.75" x14ac:dyDescent="0.3">
      <c r="A66" s="5" t="s">
        <v>4</v>
      </c>
    </row>
    <row r="69" spans="1:3" ht="159.75" customHeight="1" x14ac:dyDescent="0.25">
      <c r="A69" s="33" t="s">
        <v>94</v>
      </c>
      <c r="B69" s="33"/>
      <c r="C69" s="33"/>
    </row>
  </sheetData>
  <mergeCells count="1">
    <mergeCell ref="A69:C69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G23" sqref="G23"/>
    </sheetView>
  </sheetViews>
  <sheetFormatPr defaultRowHeight="15" x14ac:dyDescent="0.25"/>
  <cols>
    <col min="1" max="1" width="45.85546875" customWidth="1"/>
    <col min="2" max="2" width="17.85546875" style="2" customWidth="1"/>
    <col min="3" max="3" width="17.5703125" style="3" customWidth="1"/>
    <col min="4" max="4" width="16.140625" bestFit="1" customWidth="1"/>
    <col min="6" max="6" width="23.42578125" bestFit="1" customWidth="1"/>
    <col min="7" max="7" width="13.85546875" style="3" bestFit="1" customWidth="1"/>
  </cols>
  <sheetData>
    <row r="1" spans="1:7" x14ac:dyDescent="0.25">
      <c r="A1" s="1" t="s">
        <v>14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10" t="s">
        <v>0</v>
      </c>
      <c r="B4" s="17" t="s">
        <v>7</v>
      </c>
      <c r="C4" s="10" t="s">
        <v>1</v>
      </c>
      <c r="D4" s="10" t="s">
        <v>95</v>
      </c>
      <c r="E4" s="1"/>
      <c r="F4" s="10" t="s">
        <v>2</v>
      </c>
      <c r="G4" s="10" t="s">
        <v>1</v>
      </c>
    </row>
    <row r="5" spans="1:7" x14ac:dyDescent="0.25">
      <c r="A5" s="11"/>
      <c r="B5" s="18"/>
      <c r="C5" s="12"/>
      <c r="D5" s="11"/>
      <c r="F5" s="11" t="s">
        <v>15</v>
      </c>
      <c r="G5" s="12">
        <v>0.4294</v>
      </c>
    </row>
    <row r="6" spans="1:7" x14ac:dyDescent="0.25">
      <c r="A6" s="19" t="s">
        <v>66</v>
      </c>
      <c r="B6" s="18"/>
      <c r="C6" s="12"/>
      <c r="D6" s="11"/>
      <c r="F6" s="11" t="s">
        <v>66</v>
      </c>
      <c r="G6" s="12">
        <v>0.34689999999999999</v>
      </c>
    </row>
    <row r="7" spans="1:7" x14ac:dyDescent="0.25">
      <c r="A7" s="11"/>
      <c r="B7" s="18"/>
      <c r="C7" s="12"/>
      <c r="D7" s="11"/>
      <c r="F7" s="11" t="s">
        <v>40</v>
      </c>
      <c r="G7" s="12">
        <v>0.12981630579</v>
      </c>
    </row>
    <row r="8" spans="1:7" x14ac:dyDescent="0.25">
      <c r="A8" s="20" t="s">
        <v>67</v>
      </c>
      <c r="B8" s="18"/>
      <c r="C8" s="12"/>
      <c r="D8" s="11"/>
      <c r="F8" s="11" t="s">
        <v>62</v>
      </c>
      <c r="G8" s="12">
        <v>8.7300000000000003E-2</v>
      </c>
    </row>
    <row r="9" spans="1:7" x14ac:dyDescent="0.25">
      <c r="A9" s="11"/>
      <c r="B9" s="18"/>
      <c r="C9" s="12"/>
      <c r="D9" s="11"/>
      <c r="F9" s="11" t="s">
        <v>41</v>
      </c>
      <c r="G9" s="12">
        <v>6.5836942100000002E-3</v>
      </c>
    </row>
    <row r="10" spans="1:7" x14ac:dyDescent="0.25">
      <c r="A10" s="11" t="s">
        <v>59</v>
      </c>
      <c r="B10" s="18">
        <v>2390.7325000000001</v>
      </c>
      <c r="C10" s="12">
        <v>7.22E-2</v>
      </c>
      <c r="D10" s="11" t="s">
        <v>68</v>
      </c>
      <c r="F10" s="13" t="s">
        <v>42</v>
      </c>
      <c r="G10" s="14">
        <v>1</v>
      </c>
    </row>
    <row r="11" spans="1:7" x14ac:dyDescent="0.25">
      <c r="A11" s="11" t="s">
        <v>87</v>
      </c>
      <c r="B11" s="18">
        <v>2389.9775</v>
      </c>
      <c r="C11" s="12">
        <v>7.2099999999999997E-2</v>
      </c>
      <c r="D11" s="11" t="s">
        <v>88</v>
      </c>
    </row>
    <row r="12" spans="1:7" x14ac:dyDescent="0.25">
      <c r="A12" s="11" t="s">
        <v>19</v>
      </c>
      <c r="B12" s="18">
        <v>2388.9825000000001</v>
      </c>
      <c r="C12" s="12">
        <v>7.2099999999999997E-2</v>
      </c>
      <c r="D12" s="11" t="s">
        <v>68</v>
      </c>
    </row>
    <row r="13" spans="1:7" x14ac:dyDescent="0.25">
      <c r="A13" s="11" t="s">
        <v>26</v>
      </c>
      <c r="B13" s="18">
        <v>2387.88</v>
      </c>
      <c r="C13" s="12">
        <v>7.2099999999999997E-2</v>
      </c>
      <c r="D13" s="11" t="s">
        <v>86</v>
      </c>
    </row>
    <row r="14" spans="1:7" x14ac:dyDescent="0.25">
      <c r="A14" s="11" t="s">
        <v>61</v>
      </c>
      <c r="B14" s="18">
        <v>1936.396</v>
      </c>
      <c r="C14" s="12">
        <v>5.8400000000000001E-2</v>
      </c>
      <c r="D14" s="11" t="s">
        <v>85</v>
      </c>
    </row>
    <row r="15" spans="1:7" x14ac:dyDescent="0.25">
      <c r="A15" s="13"/>
      <c r="B15" s="21">
        <v>11493.968500000001</v>
      </c>
      <c r="C15" s="14">
        <v>0.34689999999999999</v>
      </c>
      <c r="D15" s="13"/>
    </row>
    <row r="16" spans="1:7" x14ac:dyDescent="0.25">
      <c r="A16" s="11"/>
      <c r="B16" s="18"/>
      <c r="C16" s="12"/>
      <c r="D16" s="11"/>
      <c r="F16" s="15" t="s">
        <v>43</v>
      </c>
      <c r="G16" s="16" t="s">
        <v>1</v>
      </c>
    </row>
    <row r="17" spans="1:7" x14ac:dyDescent="0.25">
      <c r="A17" s="19" t="s">
        <v>15</v>
      </c>
      <c r="B17" s="18"/>
      <c r="C17" s="12"/>
      <c r="D17" s="11"/>
      <c r="F17" s="11" t="s">
        <v>30</v>
      </c>
      <c r="G17" s="12">
        <v>8.7300000000000003E-2</v>
      </c>
    </row>
    <row r="18" spans="1:7" x14ac:dyDescent="0.25">
      <c r="A18" s="11"/>
      <c r="B18" s="18"/>
      <c r="C18" s="12"/>
      <c r="D18" s="11"/>
      <c r="F18" s="11" t="s">
        <v>44</v>
      </c>
      <c r="G18" s="12">
        <v>0.77629999999999999</v>
      </c>
    </row>
    <row r="19" spans="1:7" x14ac:dyDescent="0.25">
      <c r="A19" s="20" t="s">
        <v>16</v>
      </c>
      <c r="B19" s="18"/>
      <c r="C19" s="12"/>
      <c r="D19" s="11"/>
      <c r="F19" s="11" t="s">
        <v>45</v>
      </c>
      <c r="G19" s="12">
        <v>0.12981500000000001</v>
      </c>
    </row>
    <row r="20" spans="1:7" x14ac:dyDescent="0.25">
      <c r="A20" s="11"/>
      <c r="B20" s="18"/>
      <c r="C20" s="12"/>
      <c r="D20" s="11"/>
      <c r="F20" s="11" t="s">
        <v>41</v>
      </c>
      <c r="G20" s="12">
        <v>6.5836942100000002E-3</v>
      </c>
    </row>
    <row r="21" spans="1:7" x14ac:dyDescent="0.25">
      <c r="A21" s="11" t="s">
        <v>17</v>
      </c>
      <c r="B21" s="18">
        <v>2505.239</v>
      </c>
      <c r="C21" s="12">
        <v>7.5600000000000001E-2</v>
      </c>
      <c r="D21" s="11" t="s">
        <v>18</v>
      </c>
      <c r="F21" s="13" t="s">
        <v>42</v>
      </c>
      <c r="G21" s="14">
        <v>1</v>
      </c>
    </row>
    <row r="22" spans="1:7" x14ac:dyDescent="0.25">
      <c r="A22" s="11" t="s">
        <v>60</v>
      </c>
      <c r="B22" s="18">
        <v>2497.3560000000002</v>
      </c>
      <c r="C22" s="12">
        <v>7.5399999999999995E-2</v>
      </c>
      <c r="D22" s="11" t="s">
        <v>18</v>
      </c>
    </row>
    <row r="23" spans="1:7" x14ac:dyDescent="0.25">
      <c r="A23" s="11" t="s">
        <v>72</v>
      </c>
      <c r="B23" s="18">
        <v>2078.098</v>
      </c>
      <c r="C23" s="12">
        <v>6.2700000000000006E-2</v>
      </c>
      <c r="D23" s="11" t="s">
        <v>18</v>
      </c>
    </row>
    <row r="24" spans="1:7" x14ac:dyDescent="0.25">
      <c r="A24" s="11" t="s">
        <v>70</v>
      </c>
      <c r="B24" s="18">
        <v>2050.9540000000002</v>
      </c>
      <c r="C24" s="12">
        <v>6.1899999999999997E-2</v>
      </c>
      <c r="D24" s="11" t="s">
        <v>18</v>
      </c>
    </row>
    <row r="25" spans="1:7" x14ac:dyDescent="0.25">
      <c r="A25" s="11" t="s">
        <v>89</v>
      </c>
      <c r="B25" s="18">
        <v>2035.9179999999999</v>
      </c>
      <c r="C25" s="12">
        <v>6.1400000000000003E-2</v>
      </c>
      <c r="D25" s="11" t="s">
        <v>18</v>
      </c>
    </row>
    <row r="26" spans="1:7" x14ac:dyDescent="0.25">
      <c r="A26" s="11" t="s">
        <v>73</v>
      </c>
      <c r="B26" s="18">
        <v>1526.79</v>
      </c>
      <c r="C26" s="12">
        <v>4.6100000000000002E-2</v>
      </c>
      <c r="D26" s="11" t="s">
        <v>18</v>
      </c>
    </row>
    <row r="27" spans="1:7" x14ac:dyDescent="0.25">
      <c r="A27" s="11" t="s">
        <v>23</v>
      </c>
      <c r="B27" s="18">
        <v>1022.316</v>
      </c>
      <c r="C27" s="12">
        <v>3.09E-2</v>
      </c>
      <c r="D27" s="11" t="s">
        <v>18</v>
      </c>
    </row>
    <row r="28" spans="1:7" x14ac:dyDescent="0.25">
      <c r="A28" s="11" t="s">
        <v>71</v>
      </c>
      <c r="B28" s="18">
        <v>510.82400000000001</v>
      </c>
      <c r="C28" s="12">
        <v>1.54E-2</v>
      </c>
      <c r="D28" s="11" t="s">
        <v>18</v>
      </c>
    </row>
    <row r="29" spans="1:7" x14ac:dyDescent="0.25">
      <c r="A29" s="13"/>
      <c r="B29" s="21">
        <v>14227.495000000001</v>
      </c>
      <c r="C29" s="14">
        <v>0.4294</v>
      </c>
      <c r="D29" s="13"/>
    </row>
    <row r="30" spans="1:7" x14ac:dyDescent="0.25">
      <c r="A30" s="11"/>
      <c r="B30" s="18"/>
      <c r="C30" s="12"/>
      <c r="D30" s="11"/>
    </row>
    <row r="31" spans="1:7" x14ac:dyDescent="0.25">
      <c r="A31" s="19" t="s">
        <v>62</v>
      </c>
      <c r="B31" s="18"/>
      <c r="C31" s="12"/>
      <c r="D31" s="11"/>
    </row>
    <row r="32" spans="1:7" x14ac:dyDescent="0.25">
      <c r="A32" s="11"/>
      <c r="B32" s="18"/>
      <c r="C32" s="12"/>
      <c r="D32" s="11"/>
    </row>
    <row r="33" spans="1:4" x14ac:dyDescent="0.25">
      <c r="A33" s="11" t="s">
        <v>90</v>
      </c>
      <c r="B33" s="18">
        <v>2395.3924999999999</v>
      </c>
      <c r="C33" s="12">
        <v>7.2300000000000003E-2</v>
      </c>
      <c r="D33" s="11" t="s">
        <v>30</v>
      </c>
    </row>
    <row r="34" spans="1:4" x14ac:dyDescent="0.25">
      <c r="A34" s="11" t="s">
        <v>91</v>
      </c>
      <c r="B34" s="18">
        <v>498.53149999999999</v>
      </c>
      <c r="C34" s="12">
        <v>1.4999999999999999E-2</v>
      </c>
      <c r="D34" s="11" t="s">
        <v>30</v>
      </c>
    </row>
    <row r="35" spans="1:4" x14ac:dyDescent="0.25">
      <c r="A35" s="13"/>
      <c r="B35" s="21">
        <v>2893.924</v>
      </c>
      <c r="C35" s="14">
        <v>8.7300000000000003E-2</v>
      </c>
      <c r="D35" s="13"/>
    </row>
    <row r="36" spans="1:4" x14ac:dyDescent="0.25">
      <c r="A36" s="11"/>
      <c r="B36" s="18"/>
      <c r="C36" s="12"/>
      <c r="D36" s="11"/>
    </row>
    <row r="37" spans="1:4" x14ac:dyDescent="0.25">
      <c r="A37" s="19" t="s">
        <v>32</v>
      </c>
      <c r="B37" s="18"/>
      <c r="C37" s="12"/>
      <c r="D37" s="11"/>
    </row>
    <row r="38" spans="1:4" x14ac:dyDescent="0.25">
      <c r="A38" s="11"/>
      <c r="B38" s="18"/>
      <c r="C38" s="12"/>
      <c r="D38" s="11"/>
    </row>
    <row r="39" spans="1:4" x14ac:dyDescent="0.25">
      <c r="A39" s="20" t="s">
        <v>33</v>
      </c>
      <c r="B39" s="18">
        <v>2342.1216878999999</v>
      </c>
      <c r="C39" s="12">
        <v>7.0690000000000003E-2</v>
      </c>
      <c r="D39" s="11"/>
    </row>
    <row r="40" spans="1:4" x14ac:dyDescent="0.25">
      <c r="A40" s="11"/>
      <c r="B40" s="18"/>
      <c r="C40" s="12"/>
      <c r="D40" s="11"/>
    </row>
    <row r="41" spans="1:4" x14ac:dyDescent="0.25">
      <c r="A41" s="20" t="s">
        <v>34</v>
      </c>
      <c r="B41" s="18">
        <v>1958.9352911000001</v>
      </c>
      <c r="C41" s="12">
        <v>5.9124999999999997E-2</v>
      </c>
      <c r="D41" s="11"/>
    </row>
    <row r="42" spans="1:4" x14ac:dyDescent="0.25">
      <c r="A42" s="11"/>
      <c r="B42" s="18"/>
      <c r="C42" s="12"/>
      <c r="D42" s="11"/>
    </row>
    <row r="43" spans="1:4" x14ac:dyDescent="0.25">
      <c r="A43" s="22" t="s">
        <v>35</v>
      </c>
      <c r="B43" s="23">
        <v>215.4256134</v>
      </c>
      <c r="C43" s="24">
        <v>6.5849999999999997E-3</v>
      </c>
      <c r="D43" s="11"/>
    </row>
    <row r="44" spans="1:4" x14ac:dyDescent="0.25">
      <c r="A44" s="22" t="s">
        <v>36</v>
      </c>
      <c r="B44" s="23">
        <v>33131.8700924</v>
      </c>
      <c r="C44" s="24">
        <v>1</v>
      </c>
      <c r="D44" s="11"/>
    </row>
    <row r="45" spans="1:4" x14ac:dyDescent="0.25">
      <c r="A45" s="1"/>
      <c r="B45" s="6"/>
      <c r="C45" s="7"/>
      <c r="D45" s="1"/>
    </row>
    <row r="46" spans="1:4" x14ac:dyDescent="0.25">
      <c r="A46" s="1" t="s">
        <v>37</v>
      </c>
      <c r="B46" s="6"/>
      <c r="C46" s="7"/>
      <c r="D46" s="1"/>
    </row>
    <row r="47" spans="1:4" x14ac:dyDescent="0.25">
      <c r="A47" t="s">
        <v>92</v>
      </c>
    </row>
    <row r="48" spans="1:4" x14ac:dyDescent="0.25">
      <c r="A48" t="s">
        <v>93</v>
      </c>
    </row>
    <row r="58" spans="1:3" x14ac:dyDescent="0.25">
      <c r="A58" s="4" t="s">
        <v>3</v>
      </c>
    </row>
    <row r="59" spans="1:3" x14ac:dyDescent="0.25">
      <c r="A59" s="4"/>
    </row>
    <row r="60" spans="1:3" ht="18.75" x14ac:dyDescent="0.3">
      <c r="A60" s="5" t="s">
        <v>4</v>
      </c>
    </row>
    <row r="62" spans="1:3" ht="141.75" customHeight="1" x14ac:dyDescent="0.25">
      <c r="A62" s="33" t="s">
        <v>94</v>
      </c>
      <c r="B62" s="33"/>
      <c r="C62" s="33"/>
    </row>
  </sheetData>
  <sortState ref="A24:E31">
    <sortCondition descending="1" ref="B24:B31"/>
  </sortState>
  <mergeCells count="1">
    <mergeCell ref="A62:C6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workbookViewId="0">
      <selection activeCell="D7" sqref="D7"/>
    </sheetView>
  </sheetViews>
  <sheetFormatPr defaultRowHeight="15" x14ac:dyDescent="0.25"/>
  <cols>
    <col min="1" max="1" width="45.85546875" customWidth="1"/>
    <col min="2" max="2" width="17.85546875" style="2" customWidth="1"/>
    <col min="3" max="3" width="16" style="3" customWidth="1"/>
    <col min="4" max="4" width="18.42578125" customWidth="1"/>
    <col min="5" max="5" width="16.28515625" bestFit="1" customWidth="1"/>
    <col min="7" max="7" width="25.5703125" bestFit="1" customWidth="1"/>
    <col min="8" max="8" width="14.85546875" style="3" bestFit="1" customWidth="1"/>
  </cols>
  <sheetData>
    <row r="1" spans="1:8" x14ac:dyDescent="0.25">
      <c r="A1" s="1" t="s">
        <v>96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10" t="s">
        <v>0</v>
      </c>
      <c r="B4" s="17" t="s">
        <v>7</v>
      </c>
      <c r="C4" s="10" t="s">
        <v>1</v>
      </c>
      <c r="D4" s="10" t="s">
        <v>5</v>
      </c>
      <c r="E4" s="10" t="s">
        <v>6</v>
      </c>
      <c r="F4" s="1"/>
      <c r="G4" s="10" t="s">
        <v>2</v>
      </c>
      <c r="H4" s="10" t="s">
        <v>1</v>
      </c>
    </row>
    <row r="5" spans="1:8" x14ac:dyDescent="0.25">
      <c r="A5" s="11"/>
      <c r="B5" s="18"/>
      <c r="C5" s="12"/>
      <c r="D5" s="11"/>
      <c r="E5" s="11"/>
      <c r="G5" s="11" t="s">
        <v>66</v>
      </c>
      <c r="H5" s="12">
        <v>0.7198</v>
      </c>
    </row>
    <row r="6" spans="1:8" x14ac:dyDescent="0.25">
      <c r="A6" s="19" t="s">
        <v>66</v>
      </c>
      <c r="B6" s="18"/>
      <c r="C6" s="12"/>
      <c r="D6" s="11"/>
      <c r="E6" s="11"/>
      <c r="G6" s="11" t="s">
        <v>40</v>
      </c>
      <c r="H6" s="12">
        <v>0.14310283874499999</v>
      </c>
    </row>
    <row r="7" spans="1:8" x14ac:dyDescent="0.25">
      <c r="A7" s="11"/>
      <c r="B7" s="18"/>
      <c r="C7" s="12"/>
      <c r="D7" s="11"/>
      <c r="E7" s="11"/>
      <c r="G7" s="11" t="s">
        <v>15</v>
      </c>
      <c r="H7" s="12">
        <v>9.0499999999999997E-2</v>
      </c>
    </row>
    <row r="8" spans="1:8" x14ac:dyDescent="0.25">
      <c r="A8" s="20" t="s">
        <v>67</v>
      </c>
      <c r="B8" s="18"/>
      <c r="C8" s="12"/>
      <c r="D8" s="11"/>
      <c r="E8" s="11"/>
      <c r="G8" s="11" t="s">
        <v>62</v>
      </c>
      <c r="H8" s="12">
        <v>5.3999999999999999E-2</v>
      </c>
    </row>
    <row r="9" spans="1:8" x14ac:dyDescent="0.25">
      <c r="A9" s="11"/>
      <c r="B9" s="18"/>
      <c r="C9" s="12"/>
      <c r="D9" s="11"/>
      <c r="E9" s="11"/>
      <c r="G9" s="11" t="s">
        <v>41</v>
      </c>
      <c r="H9" s="12">
        <v>-7.4028387450000002E-3</v>
      </c>
    </row>
    <row r="10" spans="1:8" x14ac:dyDescent="0.25">
      <c r="A10" s="11" t="s">
        <v>61</v>
      </c>
      <c r="B10" s="18">
        <v>14990.949000000001</v>
      </c>
      <c r="C10" s="25">
        <v>8.1000000000000003E-2</v>
      </c>
      <c r="D10" s="11" t="s">
        <v>85</v>
      </c>
      <c r="E10" s="11" t="s">
        <v>18</v>
      </c>
      <c r="G10" s="13" t="s">
        <v>42</v>
      </c>
      <c r="H10" s="14">
        <v>1</v>
      </c>
    </row>
    <row r="11" spans="1:8" x14ac:dyDescent="0.25">
      <c r="A11" s="26" t="s">
        <v>26</v>
      </c>
      <c r="B11" s="27">
        <v>14351.065000000001</v>
      </c>
      <c r="C11" s="28">
        <v>7.7499999999999999E-2</v>
      </c>
      <c r="D11" s="26" t="s">
        <v>86</v>
      </c>
      <c r="E11" s="26" t="s">
        <v>18</v>
      </c>
    </row>
    <row r="12" spans="1:8" x14ac:dyDescent="0.25">
      <c r="A12" s="11" t="s">
        <v>59</v>
      </c>
      <c r="B12" s="18">
        <v>12950.9005</v>
      </c>
      <c r="C12" s="29">
        <v>6.989999999999999E-2</v>
      </c>
      <c r="D12" s="11" t="s">
        <v>68</v>
      </c>
      <c r="E12" s="11" t="s">
        <v>18</v>
      </c>
    </row>
    <row r="13" spans="1:8" x14ac:dyDescent="0.25">
      <c r="A13" s="11" t="s">
        <v>19</v>
      </c>
      <c r="B13" s="18">
        <v>12157.0375</v>
      </c>
      <c r="C13" s="29">
        <v>6.5699999999999995E-2</v>
      </c>
      <c r="D13" s="11" t="s">
        <v>68</v>
      </c>
      <c r="E13" s="11" t="s">
        <v>18</v>
      </c>
    </row>
    <row r="14" spans="1:8" x14ac:dyDescent="0.25">
      <c r="A14" s="26" t="s">
        <v>97</v>
      </c>
      <c r="B14" s="27">
        <v>9798.4500000000007</v>
      </c>
      <c r="C14" s="30">
        <v>5.2900000000000003E-2</v>
      </c>
      <c r="D14" s="26" t="s">
        <v>85</v>
      </c>
      <c r="E14" s="26" t="s">
        <v>18</v>
      </c>
    </row>
    <row r="15" spans="1:8" x14ac:dyDescent="0.25">
      <c r="A15" s="26" t="s">
        <v>87</v>
      </c>
      <c r="B15" s="27">
        <v>7169.9324999999999</v>
      </c>
      <c r="C15" s="30">
        <v>3.8699999999999998E-2</v>
      </c>
      <c r="D15" s="26" t="s">
        <v>88</v>
      </c>
      <c r="E15" s="26" t="s">
        <v>18</v>
      </c>
    </row>
    <row r="16" spans="1:8" x14ac:dyDescent="0.25">
      <c r="A16" s="13"/>
      <c r="B16" s="21">
        <v>71418.334499999997</v>
      </c>
      <c r="C16" s="14">
        <v>0.38569999999999999</v>
      </c>
      <c r="D16" s="13"/>
      <c r="E16" s="11"/>
      <c r="G16" s="15" t="s">
        <v>43</v>
      </c>
      <c r="H16" s="16" t="s">
        <v>1</v>
      </c>
    </row>
    <row r="17" spans="1:8" x14ac:dyDescent="0.25">
      <c r="A17" s="11"/>
      <c r="B17" s="18"/>
      <c r="C17" s="12"/>
      <c r="D17" s="11"/>
      <c r="E17" s="11"/>
      <c r="G17" s="11" t="s">
        <v>30</v>
      </c>
      <c r="H17" s="12">
        <v>5.3999999999999999E-2</v>
      </c>
    </row>
    <row r="18" spans="1:8" x14ac:dyDescent="0.25">
      <c r="A18" s="11"/>
      <c r="B18" s="18"/>
      <c r="C18" s="12"/>
      <c r="D18" s="11"/>
      <c r="E18" s="11"/>
      <c r="G18" s="11" t="s">
        <v>44</v>
      </c>
      <c r="H18" s="12">
        <v>0.81030000000000002</v>
      </c>
    </row>
    <row r="19" spans="1:8" x14ac:dyDescent="0.25">
      <c r="A19" s="11"/>
      <c r="B19" s="18"/>
      <c r="C19" s="12"/>
      <c r="D19" s="11"/>
      <c r="E19" s="11"/>
      <c r="G19" s="11" t="s">
        <v>45</v>
      </c>
      <c r="H19" s="12">
        <v>0.14310200000000001</v>
      </c>
    </row>
    <row r="20" spans="1:8" x14ac:dyDescent="0.25">
      <c r="A20" s="13"/>
      <c r="B20" s="21"/>
      <c r="C20" s="14"/>
      <c r="D20" s="13"/>
      <c r="E20" s="11"/>
      <c r="G20" s="11" t="s">
        <v>41</v>
      </c>
      <c r="H20" s="12">
        <v>-7.4028387450000002E-3</v>
      </c>
    </row>
    <row r="21" spans="1:8" x14ac:dyDescent="0.25">
      <c r="A21" s="11"/>
      <c r="B21" s="18"/>
      <c r="C21" s="12"/>
      <c r="D21" s="11"/>
      <c r="E21" s="11"/>
      <c r="G21" s="13" t="s">
        <v>42</v>
      </c>
      <c r="H21" s="14">
        <v>1</v>
      </c>
    </row>
    <row r="22" spans="1:8" x14ac:dyDescent="0.25">
      <c r="A22" s="20" t="s">
        <v>98</v>
      </c>
      <c r="B22" s="18"/>
      <c r="C22" s="12"/>
      <c r="D22" s="11"/>
      <c r="E22" s="11"/>
    </row>
    <row r="23" spans="1:8" x14ac:dyDescent="0.25">
      <c r="A23" s="11"/>
      <c r="B23" s="18"/>
      <c r="C23" s="12"/>
      <c r="D23" s="11"/>
      <c r="E23" s="11"/>
    </row>
    <row r="24" spans="1:8" x14ac:dyDescent="0.25">
      <c r="A24" s="11" t="s">
        <v>27</v>
      </c>
      <c r="B24" s="18">
        <v>14976.495000000001</v>
      </c>
      <c r="C24" s="12">
        <v>8.09E-2</v>
      </c>
      <c r="D24" s="11" t="s">
        <v>85</v>
      </c>
      <c r="E24" s="11" t="s">
        <v>18</v>
      </c>
    </row>
    <row r="25" spans="1:8" x14ac:dyDescent="0.25">
      <c r="A25" s="11" t="s">
        <v>99</v>
      </c>
      <c r="B25" s="18">
        <v>14797.934999999999</v>
      </c>
      <c r="C25" s="12">
        <v>7.9899999999999999E-2</v>
      </c>
      <c r="D25" s="11" t="s">
        <v>86</v>
      </c>
      <c r="E25" s="11" t="s">
        <v>18</v>
      </c>
    </row>
    <row r="26" spans="1:8" x14ac:dyDescent="0.25">
      <c r="A26" s="11" t="s">
        <v>100</v>
      </c>
      <c r="B26" s="18">
        <v>9851.27</v>
      </c>
      <c r="C26" s="12">
        <v>5.3199999999999997E-2</v>
      </c>
      <c r="D26" s="11" t="s">
        <v>85</v>
      </c>
      <c r="E26" s="11" t="s">
        <v>21</v>
      </c>
    </row>
    <row r="27" spans="1:8" x14ac:dyDescent="0.25">
      <c r="A27" s="11" t="s">
        <v>70</v>
      </c>
      <c r="B27" s="18">
        <v>7485.8774999999996</v>
      </c>
      <c r="C27" s="12">
        <v>4.0399999999999998E-2</v>
      </c>
      <c r="D27" s="11" t="s">
        <v>85</v>
      </c>
      <c r="E27" s="11" t="s">
        <v>18</v>
      </c>
    </row>
    <row r="28" spans="1:8" x14ac:dyDescent="0.25">
      <c r="A28" s="11" t="s">
        <v>101</v>
      </c>
      <c r="B28" s="18">
        <v>4961.4549999999999</v>
      </c>
      <c r="C28" s="12">
        <v>2.6800000000000001E-2</v>
      </c>
      <c r="D28" s="11" t="s">
        <v>85</v>
      </c>
      <c r="E28" s="11" t="s">
        <v>18</v>
      </c>
    </row>
    <row r="29" spans="1:8" x14ac:dyDescent="0.25">
      <c r="A29" s="11" t="s">
        <v>102</v>
      </c>
      <c r="B29" s="18">
        <v>4928.91</v>
      </c>
      <c r="C29" s="12">
        <v>2.6599999999999999E-2</v>
      </c>
      <c r="D29" s="11" t="s">
        <v>85</v>
      </c>
      <c r="E29" s="11" t="s">
        <v>18</v>
      </c>
    </row>
    <row r="30" spans="1:8" x14ac:dyDescent="0.25">
      <c r="A30" s="11" t="s">
        <v>71</v>
      </c>
      <c r="B30" s="18">
        <v>4876.87</v>
      </c>
      <c r="C30" s="12">
        <v>2.63E-2</v>
      </c>
      <c r="D30" s="11" t="s">
        <v>86</v>
      </c>
      <c r="E30" s="11" t="s">
        <v>18</v>
      </c>
    </row>
    <row r="31" spans="1:8" x14ac:dyDescent="0.25">
      <c r="A31" s="13"/>
      <c r="B31" s="21">
        <v>61878.8125</v>
      </c>
      <c r="C31" s="14">
        <v>0.33410000000000001</v>
      </c>
      <c r="D31" s="13"/>
      <c r="E31" s="11"/>
    </row>
    <row r="32" spans="1:8" x14ac:dyDescent="0.25">
      <c r="A32" s="11"/>
      <c r="B32" s="18"/>
      <c r="C32" s="12"/>
      <c r="D32" s="11"/>
      <c r="E32" s="11"/>
    </row>
    <row r="33" spans="1:5" x14ac:dyDescent="0.25">
      <c r="A33" s="19" t="s">
        <v>15</v>
      </c>
      <c r="B33" s="18"/>
      <c r="C33" s="12"/>
      <c r="D33" s="11"/>
      <c r="E33" s="11"/>
    </row>
    <row r="34" spans="1:5" x14ac:dyDescent="0.25">
      <c r="A34" s="11"/>
      <c r="B34" s="18"/>
      <c r="C34" s="12"/>
      <c r="D34" s="11"/>
      <c r="E34" s="11"/>
    </row>
    <row r="35" spans="1:5" x14ac:dyDescent="0.25">
      <c r="A35" s="20" t="s">
        <v>16</v>
      </c>
      <c r="B35" s="18"/>
      <c r="C35" s="12"/>
      <c r="D35" s="11"/>
      <c r="E35" s="11"/>
    </row>
    <row r="36" spans="1:5" x14ac:dyDescent="0.25">
      <c r="A36" s="11"/>
      <c r="B36" s="18"/>
      <c r="C36" s="12"/>
      <c r="D36" s="11"/>
      <c r="E36" s="11"/>
    </row>
    <row r="37" spans="1:5" x14ac:dyDescent="0.25">
      <c r="A37" s="11" t="s">
        <v>17</v>
      </c>
      <c r="B37" s="18">
        <v>14257.144</v>
      </c>
      <c r="C37" s="12">
        <v>7.6999999999999999E-2</v>
      </c>
      <c r="D37" s="11" t="s">
        <v>18</v>
      </c>
      <c r="E37" s="11" t="s">
        <v>18</v>
      </c>
    </row>
    <row r="38" spans="1:5" x14ac:dyDescent="0.25">
      <c r="A38" s="11" t="s">
        <v>71</v>
      </c>
      <c r="B38" s="18">
        <v>2504.67</v>
      </c>
      <c r="C38" s="12">
        <v>1.35E-2</v>
      </c>
      <c r="D38" s="11" t="s">
        <v>18</v>
      </c>
      <c r="E38" s="11" t="s">
        <v>18</v>
      </c>
    </row>
    <row r="39" spans="1:5" x14ac:dyDescent="0.25">
      <c r="A39" s="13"/>
      <c r="B39" s="21">
        <v>16761.813999999998</v>
      </c>
      <c r="C39" s="14">
        <v>9.0499999999999997E-2</v>
      </c>
      <c r="D39" s="13"/>
      <c r="E39" s="11"/>
    </row>
    <row r="40" spans="1:5" x14ac:dyDescent="0.25">
      <c r="A40" s="11"/>
      <c r="B40" s="18"/>
      <c r="C40" s="12"/>
      <c r="D40" s="11"/>
      <c r="E40" s="11"/>
    </row>
    <row r="41" spans="1:5" x14ac:dyDescent="0.25">
      <c r="A41" s="19" t="s">
        <v>62</v>
      </c>
      <c r="B41" s="18"/>
      <c r="C41" s="12"/>
      <c r="D41" s="11"/>
      <c r="E41" s="11"/>
    </row>
    <row r="42" spans="1:5" x14ac:dyDescent="0.25">
      <c r="A42" s="11"/>
      <c r="B42" s="18"/>
      <c r="C42" s="12"/>
      <c r="D42" s="11"/>
      <c r="E42" s="11"/>
    </row>
    <row r="43" spans="1:5" x14ac:dyDescent="0.25">
      <c r="A43" s="11" t="s">
        <v>103</v>
      </c>
      <c r="B43" s="18">
        <v>9988.35</v>
      </c>
      <c r="C43" s="12">
        <v>5.3999999999999999E-2</v>
      </c>
      <c r="D43" s="11" t="s">
        <v>30</v>
      </c>
      <c r="E43" s="11" t="s">
        <v>30</v>
      </c>
    </row>
    <row r="44" spans="1:5" x14ac:dyDescent="0.25">
      <c r="A44" s="13"/>
      <c r="B44" s="21">
        <v>9988.35</v>
      </c>
      <c r="C44" s="14">
        <v>5.3999999999999999E-2</v>
      </c>
      <c r="D44" s="13"/>
      <c r="E44" s="11"/>
    </row>
    <row r="45" spans="1:5" x14ac:dyDescent="0.25">
      <c r="A45" s="11"/>
      <c r="B45" s="18"/>
      <c r="C45" s="12"/>
      <c r="D45" s="11"/>
      <c r="E45" s="11"/>
    </row>
    <row r="46" spans="1:5" x14ac:dyDescent="0.25">
      <c r="A46" s="19" t="s">
        <v>32</v>
      </c>
      <c r="B46" s="18"/>
      <c r="C46" s="12"/>
      <c r="D46" s="11"/>
      <c r="E46" s="11"/>
    </row>
    <row r="47" spans="1:5" x14ac:dyDescent="0.25">
      <c r="A47" s="11"/>
      <c r="B47" s="18"/>
      <c r="C47" s="12"/>
      <c r="D47" s="11"/>
      <c r="E47" s="11"/>
    </row>
    <row r="48" spans="1:5" x14ac:dyDescent="0.25">
      <c r="A48" s="20" t="s">
        <v>33</v>
      </c>
      <c r="B48" s="18">
        <v>14426.5236919</v>
      </c>
      <c r="C48" s="12">
        <v>7.7925999999999995E-2</v>
      </c>
      <c r="D48" s="11"/>
      <c r="E48" s="11"/>
    </row>
    <row r="49" spans="1:5" x14ac:dyDescent="0.25">
      <c r="A49" s="11"/>
      <c r="B49" s="18"/>
      <c r="C49" s="12"/>
      <c r="D49" s="11"/>
      <c r="E49" s="11"/>
    </row>
    <row r="50" spans="1:5" x14ac:dyDescent="0.25">
      <c r="A50" s="20" t="s">
        <v>34</v>
      </c>
      <c r="B50" s="18">
        <v>12066.242434</v>
      </c>
      <c r="C50" s="12">
        <v>6.5175999999999998E-2</v>
      </c>
      <c r="D50" s="11"/>
      <c r="E50" s="11"/>
    </row>
    <row r="51" spans="1:5" x14ac:dyDescent="0.25">
      <c r="A51" s="11"/>
      <c r="B51" s="18"/>
      <c r="C51" s="12"/>
      <c r="D51" s="11"/>
      <c r="E51" s="11"/>
    </row>
    <row r="52" spans="1:5" x14ac:dyDescent="0.25">
      <c r="A52" s="22" t="s">
        <v>35</v>
      </c>
      <c r="B52" s="23">
        <v>-1409.1156606</v>
      </c>
      <c r="C52" s="24">
        <v>-7.4019999999999997E-3</v>
      </c>
      <c r="D52" s="11"/>
      <c r="E52" s="11"/>
    </row>
    <row r="53" spans="1:5" x14ac:dyDescent="0.25">
      <c r="A53" s="22" t="s">
        <v>36</v>
      </c>
      <c r="B53" s="23">
        <v>185130.9614653</v>
      </c>
      <c r="C53" s="24">
        <v>1</v>
      </c>
      <c r="D53" s="11"/>
      <c r="E53" s="11"/>
    </row>
    <row r="54" spans="1:5" x14ac:dyDescent="0.25">
      <c r="A54" s="1"/>
      <c r="B54" s="6"/>
      <c r="C54" s="7"/>
      <c r="D54" s="1"/>
    </row>
    <row r="55" spans="1:5" x14ac:dyDescent="0.25">
      <c r="A55" s="1" t="s">
        <v>37</v>
      </c>
      <c r="B55" s="6"/>
      <c r="C55" s="7"/>
      <c r="D55" s="1"/>
    </row>
    <row r="56" spans="1:5" x14ac:dyDescent="0.25">
      <c r="A56" t="s">
        <v>104</v>
      </c>
    </row>
    <row r="57" spans="1:5" x14ac:dyDescent="0.25">
      <c r="A57" t="s">
        <v>105</v>
      </c>
    </row>
    <row r="58" spans="1:5" x14ac:dyDescent="0.25">
      <c r="E58" s="1"/>
    </row>
    <row r="67" spans="1:2" x14ac:dyDescent="0.25">
      <c r="A67" s="4" t="s">
        <v>3</v>
      </c>
    </row>
    <row r="68" spans="1:2" x14ac:dyDescent="0.25">
      <c r="A68" s="4"/>
    </row>
    <row r="69" spans="1:2" ht="18.75" x14ac:dyDescent="0.3">
      <c r="A69" s="5" t="s">
        <v>4</v>
      </c>
    </row>
    <row r="72" spans="1:2" ht="223.5" customHeight="1" x14ac:dyDescent="0.25">
      <c r="A72" s="33" t="s">
        <v>94</v>
      </c>
      <c r="B72" s="33"/>
    </row>
  </sheetData>
  <mergeCells count="1">
    <mergeCell ref="A72:B72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D9" sqref="D9"/>
    </sheetView>
  </sheetViews>
  <sheetFormatPr defaultRowHeight="15" x14ac:dyDescent="0.25"/>
  <cols>
    <col min="1" max="1" width="45.85546875" customWidth="1"/>
    <col min="2" max="2" width="17.85546875" style="2" customWidth="1"/>
    <col min="3" max="3" width="17.28515625" style="3" customWidth="1"/>
    <col min="4" max="4" width="16.85546875" bestFit="1" customWidth="1"/>
    <col min="5" max="5" width="16.28515625" bestFit="1" customWidth="1"/>
    <col min="7" max="7" width="25.5703125" bestFit="1" customWidth="1"/>
    <col min="8" max="8" width="14.85546875" style="3" bestFit="1" customWidth="1"/>
  </cols>
  <sheetData>
    <row r="1" spans="1:8" x14ac:dyDescent="0.25">
      <c r="A1" s="1" t="s">
        <v>106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10" t="s">
        <v>0</v>
      </c>
      <c r="B4" s="17" t="s">
        <v>7</v>
      </c>
      <c r="C4" s="10" t="s">
        <v>1</v>
      </c>
      <c r="D4" s="10" t="s">
        <v>5</v>
      </c>
      <c r="E4" s="10" t="s">
        <v>6</v>
      </c>
      <c r="F4" s="1"/>
      <c r="G4" s="10" t="s">
        <v>2</v>
      </c>
      <c r="H4" s="10" t="s">
        <v>1</v>
      </c>
    </row>
    <row r="5" spans="1:8" x14ac:dyDescent="0.25">
      <c r="A5" s="11"/>
      <c r="B5" s="18"/>
      <c r="C5" s="12"/>
      <c r="D5" s="11"/>
      <c r="E5" s="11"/>
      <c r="G5" s="31" t="s">
        <v>66</v>
      </c>
      <c r="H5" s="32">
        <v>0.65049999999999997</v>
      </c>
    </row>
    <row r="6" spans="1:8" x14ac:dyDescent="0.25">
      <c r="A6" s="19" t="s">
        <v>66</v>
      </c>
      <c r="B6" s="18"/>
      <c r="C6" s="12"/>
      <c r="D6" s="11"/>
      <c r="E6" s="11"/>
      <c r="G6" s="31" t="s">
        <v>40</v>
      </c>
      <c r="H6" s="32">
        <v>0.20707720764599999</v>
      </c>
    </row>
    <row r="7" spans="1:8" x14ac:dyDescent="0.25">
      <c r="A7" s="11"/>
      <c r="B7" s="18"/>
      <c r="C7" s="12"/>
      <c r="D7" s="11"/>
      <c r="E7" s="11"/>
      <c r="G7" s="31" t="s">
        <v>62</v>
      </c>
      <c r="H7" s="32">
        <v>0.114</v>
      </c>
    </row>
    <row r="8" spans="1:8" x14ac:dyDescent="0.25">
      <c r="A8" s="20" t="s">
        <v>67</v>
      </c>
      <c r="B8" s="18"/>
      <c r="C8" s="12"/>
      <c r="D8" s="11"/>
      <c r="E8" s="11"/>
      <c r="G8" s="31" t="s">
        <v>15</v>
      </c>
      <c r="H8" s="32">
        <v>2.98E-2</v>
      </c>
    </row>
    <row r="9" spans="1:8" x14ac:dyDescent="0.25">
      <c r="A9" s="11"/>
      <c r="B9" s="18"/>
      <c r="C9" s="12"/>
      <c r="D9" s="11"/>
      <c r="E9" s="11"/>
      <c r="G9" s="31" t="s">
        <v>41</v>
      </c>
      <c r="H9" s="32">
        <v>-1.3772076460000001E-3</v>
      </c>
    </row>
    <row r="10" spans="1:8" x14ac:dyDescent="0.25">
      <c r="A10" s="11" t="s">
        <v>61</v>
      </c>
      <c r="B10" s="18">
        <v>17479.577499999999</v>
      </c>
      <c r="C10" s="12">
        <v>5.1799999999999999E-2</v>
      </c>
      <c r="D10" s="11" t="s">
        <v>85</v>
      </c>
      <c r="E10" s="11" t="s">
        <v>18</v>
      </c>
      <c r="G10" s="13" t="s">
        <v>42</v>
      </c>
      <c r="H10" s="14">
        <v>1</v>
      </c>
    </row>
    <row r="11" spans="1:8" x14ac:dyDescent="0.25">
      <c r="A11" s="11" t="s">
        <v>19</v>
      </c>
      <c r="B11" s="18">
        <f>17465.315+17453.0125</f>
        <v>34918.327499999999</v>
      </c>
      <c r="C11" s="12">
        <f>5.18%+5.18%</f>
        <v>0.1036</v>
      </c>
      <c r="D11" s="11" t="s">
        <v>85</v>
      </c>
      <c r="E11" s="11" t="s">
        <v>18</v>
      </c>
    </row>
    <row r="12" spans="1:8" x14ac:dyDescent="0.25">
      <c r="A12" s="11" t="s">
        <v>59</v>
      </c>
      <c r="B12" s="18">
        <v>14965.59</v>
      </c>
      <c r="C12" s="12">
        <v>4.4400000000000002E-2</v>
      </c>
      <c r="D12" s="11" t="s">
        <v>85</v>
      </c>
      <c r="E12" s="11" t="s">
        <v>18</v>
      </c>
    </row>
    <row r="13" spans="1:8" x14ac:dyDescent="0.25">
      <c r="A13" s="11" t="s">
        <v>107</v>
      </c>
      <c r="B13" s="18">
        <v>4987.5649999999996</v>
      </c>
      <c r="C13" s="12">
        <v>1.4800000000000001E-2</v>
      </c>
      <c r="D13" s="11" t="s">
        <v>85</v>
      </c>
      <c r="E13" s="11" t="s">
        <v>18</v>
      </c>
    </row>
    <row r="14" spans="1:8" x14ac:dyDescent="0.25">
      <c r="A14" s="13"/>
      <c r="B14" s="21">
        <v>72351.06</v>
      </c>
      <c r="C14" s="14">
        <v>0.21460000000000001</v>
      </c>
      <c r="D14" s="13"/>
      <c r="E14" s="11"/>
    </row>
    <row r="15" spans="1:8" x14ac:dyDescent="0.25">
      <c r="A15" s="11"/>
      <c r="B15" s="18"/>
      <c r="C15" s="12"/>
      <c r="D15" s="11"/>
      <c r="E15" s="11"/>
      <c r="G15" s="15" t="s">
        <v>43</v>
      </c>
      <c r="H15" s="16" t="s">
        <v>1</v>
      </c>
    </row>
    <row r="16" spans="1:8" x14ac:dyDescent="0.25">
      <c r="A16" s="20" t="s">
        <v>98</v>
      </c>
      <c r="B16" s="18"/>
      <c r="C16" s="12"/>
      <c r="D16" s="11"/>
      <c r="E16" s="11"/>
      <c r="G16" s="31" t="s">
        <v>30</v>
      </c>
      <c r="H16" s="32">
        <v>0.114</v>
      </c>
    </row>
    <row r="17" spans="1:8" x14ac:dyDescent="0.25">
      <c r="A17" s="11"/>
      <c r="B17" s="18"/>
      <c r="C17" s="12"/>
      <c r="D17" s="11"/>
      <c r="E17" s="11"/>
      <c r="G17" s="31" t="s">
        <v>44</v>
      </c>
      <c r="H17" s="32">
        <v>0.68030000000000002</v>
      </c>
    </row>
    <row r="18" spans="1:8" x14ac:dyDescent="0.25">
      <c r="A18" s="11" t="s">
        <v>24</v>
      </c>
      <c r="B18" s="18">
        <v>29958.53</v>
      </c>
      <c r="C18" s="12">
        <v>8.8800000000000004E-2</v>
      </c>
      <c r="D18" s="11" t="s">
        <v>86</v>
      </c>
      <c r="E18" s="11" t="s">
        <v>18</v>
      </c>
      <c r="G18" s="31" t="s">
        <v>45</v>
      </c>
      <c r="H18" s="32">
        <v>0.20707700000000001</v>
      </c>
    </row>
    <row r="19" spans="1:8" x14ac:dyDescent="0.25">
      <c r="A19" s="11" t="s">
        <v>108</v>
      </c>
      <c r="B19" s="18">
        <v>27417.197499999998</v>
      </c>
      <c r="C19" s="12">
        <v>8.1299999999999997E-2</v>
      </c>
      <c r="D19" s="11" t="s">
        <v>85</v>
      </c>
      <c r="E19" s="11" t="s">
        <v>18</v>
      </c>
      <c r="G19" s="31" t="s">
        <v>41</v>
      </c>
      <c r="H19" s="32">
        <v>-1.3772076460000001E-3</v>
      </c>
    </row>
    <row r="20" spans="1:8" x14ac:dyDescent="0.25">
      <c r="A20" s="11" t="s">
        <v>109</v>
      </c>
      <c r="B20" s="18">
        <v>17363.477500000001</v>
      </c>
      <c r="C20" s="12">
        <v>5.1499999999999997E-2</v>
      </c>
      <c r="D20" s="11" t="s">
        <v>85</v>
      </c>
      <c r="E20" s="11" t="s">
        <v>18</v>
      </c>
      <c r="G20" s="13" t="s">
        <v>42</v>
      </c>
      <c r="H20" s="14">
        <v>1</v>
      </c>
    </row>
    <row r="21" spans="1:8" x14ac:dyDescent="0.25">
      <c r="A21" s="11" t="s">
        <v>27</v>
      </c>
      <c r="B21" s="18">
        <v>14976.495000000001</v>
      </c>
      <c r="C21" s="12">
        <v>4.4400000000000002E-2</v>
      </c>
      <c r="D21" s="11" t="s">
        <v>85</v>
      </c>
      <c r="E21" s="11" t="s">
        <v>18</v>
      </c>
    </row>
    <row r="22" spans="1:8" x14ac:dyDescent="0.25">
      <c r="A22" s="11" t="s">
        <v>110</v>
      </c>
      <c r="B22" s="18">
        <v>14952.285</v>
      </c>
      <c r="C22" s="12">
        <v>4.4299999999999999E-2</v>
      </c>
      <c r="D22" s="11" t="s">
        <v>85</v>
      </c>
      <c r="E22" s="11" t="s">
        <v>18</v>
      </c>
    </row>
    <row r="23" spans="1:8" x14ac:dyDescent="0.25">
      <c r="A23" s="11" t="s">
        <v>70</v>
      </c>
      <c r="B23" s="18">
        <v>9981.17</v>
      </c>
      <c r="C23" s="12">
        <v>2.9600000000000001E-2</v>
      </c>
      <c r="D23" s="11" t="s">
        <v>85</v>
      </c>
      <c r="E23" s="11" t="s">
        <v>18</v>
      </c>
    </row>
    <row r="24" spans="1:8" x14ac:dyDescent="0.25">
      <c r="A24" s="11" t="s">
        <v>99</v>
      </c>
      <c r="B24" s="18">
        <f>9905.67+2479.795</f>
        <v>12385.465</v>
      </c>
      <c r="C24" s="29">
        <f>2.94%+0.74%</f>
        <v>3.6799999999999999E-2</v>
      </c>
      <c r="D24" s="11" t="s">
        <v>86</v>
      </c>
      <c r="E24" s="11" t="s">
        <v>18</v>
      </c>
    </row>
    <row r="25" spans="1:8" x14ac:dyDescent="0.25">
      <c r="A25" s="11" t="s">
        <v>17</v>
      </c>
      <c r="B25" s="18">
        <v>7492.3575000000001</v>
      </c>
      <c r="C25" s="12">
        <v>2.2200000000000001E-2</v>
      </c>
      <c r="D25" s="11" t="s">
        <v>86</v>
      </c>
      <c r="E25" s="11" t="s">
        <v>18</v>
      </c>
    </row>
    <row r="26" spans="1:8" x14ac:dyDescent="0.25">
      <c r="A26" s="11" t="s">
        <v>111</v>
      </c>
      <c r="B26" s="18">
        <v>7479.42</v>
      </c>
      <c r="C26" s="12">
        <v>2.2200000000000001E-2</v>
      </c>
      <c r="D26" s="11" t="s">
        <v>86</v>
      </c>
      <c r="E26" s="11" t="s">
        <v>18</v>
      </c>
    </row>
    <row r="27" spans="1:8" x14ac:dyDescent="0.25">
      <c r="A27" s="11" t="s">
        <v>112</v>
      </c>
      <c r="B27" s="18">
        <v>4988.7</v>
      </c>
      <c r="C27" s="12">
        <v>1.4800000000000001E-2</v>
      </c>
      <c r="D27" s="11" t="s">
        <v>86</v>
      </c>
      <c r="E27" s="11" t="s">
        <v>21</v>
      </c>
    </row>
    <row r="28" spans="1:8" x14ac:dyDescent="0.25">
      <c r="A28" s="13"/>
      <c r="B28" s="21">
        <v>146995.0975</v>
      </c>
      <c r="C28" s="14">
        <v>0.43590000000000001</v>
      </c>
      <c r="D28" s="13"/>
      <c r="E28" s="11"/>
    </row>
    <row r="29" spans="1:8" x14ac:dyDescent="0.25">
      <c r="A29" s="11"/>
      <c r="B29" s="18"/>
      <c r="C29" s="12"/>
      <c r="D29" s="11"/>
      <c r="E29" s="11"/>
    </row>
    <row r="30" spans="1:8" x14ac:dyDescent="0.25">
      <c r="A30" s="19" t="s">
        <v>15</v>
      </c>
      <c r="B30" s="18"/>
      <c r="C30" s="12"/>
      <c r="D30" s="11"/>
      <c r="E30" s="11"/>
    </row>
    <row r="31" spans="1:8" x14ac:dyDescent="0.25">
      <c r="A31" s="11"/>
      <c r="B31" s="18"/>
      <c r="C31" s="12"/>
      <c r="D31" s="11"/>
      <c r="E31" s="11"/>
    </row>
    <row r="32" spans="1:8" x14ac:dyDescent="0.25">
      <c r="A32" s="20" t="s">
        <v>16</v>
      </c>
      <c r="B32" s="18"/>
      <c r="C32" s="12"/>
      <c r="D32" s="11"/>
      <c r="E32" s="11"/>
    </row>
    <row r="33" spans="1:5" x14ac:dyDescent="0.25">
      <c r="A33" s="11"/>
      <c r="B33" s="18"/>
      <c r="C33" s="12"/>
      <c r="D33" s="11"/>
      <c r="E33" s="11"/>
    </row>
    <row r="34" spans="1:5" x14ac:dyDescent="0.25">
      <c r="A34" s="11" t="s">
        <v>89</v>
      </c>
      <c r="B34" s="18">
        <v>5012.375</v>
      </c>
      <c r="C34" s="12">
        <v>1.49E-2</v>
      </c>
      <c r="D34" s="11" t="s">
        <v>18</v>
      </c>
      <c r="E34" s="11" t="s">
        <v>18</v>
      </c>
    </row>
    <row r="35" spans="1:5" x14ac:dyDescent="0.25">
      <c r="A35" s="11" t="s">
        <v>71</v>
      </c>
      <c r="B35" s="18">
        <v>5009.34</v>
      </c>
      <c r="C35" s="12">
        <v>1.49E-2</v>
      </c>
      <c r="D35" s="11" t="s">
        <v>18</v>
      </c>
      <c r="E35" s="11" t="s">
        <v>18</v>
      </c>
    </row>
    <row r="36" spans="1:5" x14ac:dyDescent="0.25">
      <c r="A36" s="13"/>
      <c r="B36" s="21">
        <v>10021.715</v>
      </c>
      <c r="C36" s="14">
        <v>2.98E-2</v>
      </c>
      <c r="D36" s="13"/>
      <c r="E36" s="11"/>
    </row>
    <row r="37" spans="1:5" x14ac:dyDescent="0.25">
      <c r="A37" s="11"/>
      <c r="B37" s="18"/>
      <c r="C37" s="12"/>
      <c r="D37" s="11"/>
      <c r="E37" s="11"/>
    </row>
    <row r="38" spans="1:5" x14ac:dyDescent="0.25">
      <c r="A38" s="19" t="s">
        <v>62</v>
      </c>
      <c r="B38" s="18"/>
      <c r="C38" s="12"/>
      <c r="D38" s="11"/>
      <c r="E38" s="11"/>
    </row>
    <row r="39" spans="1:5" x14ac:dyDescent="0.25">
      <c r="A39" s="11"/>
      <c r="B39" s="18"/>
      <c r="C39" s="12"/>
      <c r="D39" s="11"/>
      <c r="E39" s="11"/>
    </row>
    <row r="40" spans="1:5" x14ac:dyDescent="0.25">
      <c r="A40" s="11" t="s">
        <v>113</v>
      </c>
      <c r="B40" s="18">
        <v>14983.875</v>
      </c>
      <c r="C40" s="12">
        <v>4.4400000000000002E-2</v>
      </c>
      <c r="D40" s="11" t="s">
        <v>30</v>
      </c>
      <c r="E40" s="11" t="s">
        <v>30</v>
      </c>
    </row>
    <row r="41" spans="1:5" x14ac:dyDescent="0.25">
      <c r="A41" s="11" t="s">
        <v>114</v>
      </c>
      <c r="B41" s="18">
        <v>11963.567999999999</v>
      </c>
      <c r="C41" s="12">
        <v>3.5499999999999997E-2</v>
      </c>
      <c r="D41" s="11" t="s">
        <v>30</v>
      </c>
      <c r="E41" s="11" t="s">
        <v>30</v>
      </c>
    </row>
    <row r="42" spans="1:5" x14ac:dyDescent="0.25">
      <c r="A42" s="11" t="s">
        <v>103</v>
      </c>
      <c r="B42" s="18">
        <v>10987.184999999999</v>
      </c>
      <c r="C42" s="12">
        <v>3.2599999999999997E-2</v>
      </c>
      <c r="D42" s="11" t="s">
        <v>30</v>
      </c>
      <c r="E42" s="11" t="s">
        <v>30</v>
      </c>
    </row>
    <row r="43" spans="1:5" x14ac:dyDescent="0.25">
      <c r="A43" s="11" t="s">
        <v>63</v>
      </c>
      <c r="B43" s="18">
        <v>499.46249999999998</v>
      </c>
      <c r="C43" s="12">
        <v>1.5E-3</v>
      </c>
      <c r="D43" s="11" t="s">
        <v>30</v>
      </c>
      <c r="E43" s="11" t="s">
        <v>30</v>
      </c>
    </row>
    <row r="44" spans="1:5" x14ac:dyDescent="0.25">
      <c r="A44" s="13"/>
      <c r="B44" s="21">
        <v>38434.090499999998</v>
      </c>
      <c r="C44" s="14">
        <v>0.114</v>
      </c>
      <c r="D44" s="13"/>
      <c r="E44" s="11"/>
    </row>
    <row r="45" spans="1:5" x14ac:dyDescent="0.25">
      <c r="A45" s="11"/>
      <c r="B45" s="18"/>
      <c r="C45" s="12"/>
      <c r="D45" s="11"/>
      <c r="E45" s="11"/>
    </row>
    <row r="46" spans="1:5" x14ac:dyDescent="0.25">
      <c r="A46" s="19" t="s">
        <v>32</v>
      </c>
      <c r="B46" s="18"/>
      <c r="C46" s="12"/>
      <c r="D46" s="11"/>
      <c r="E46" s="11"/>
    </row>
    <row r="47" spans="1:5" x14ac:dyDescent="0.25">
      <c r="A47" s="11"/>
      <c r="B47" s="18"/>
      <c r="C47" s="12"/>
      <c r="D47" s="11"/>
      <c r="E47" s="11"/>
    </row>
    <row r="48" spans="1:5" x14ac:dyDescent="0.25">
      <c r="A48" s="20" t="s">
        <v>33</v>
      </c>
      <c r="B48" s="18">
        <v>38029.697680700003</v>
      </c>
      <c r="C48" s="12">
        <v>0.112763</v>
      </c>
      <c r="D48" s="11"/>
      <c r="E48" s="11"/>
    </row>
    <row r="49" spans="1:5" x14ac:dyDescent="0.25">
      <c r="A49" s="11"/>
      <c r="B49" s="18"/>
      <c r="C49" s="12"/>
      <c r="D49" s="11"/>
      <c r="E49" s="11"/>
    </row>
    <row r="50" spans="1:5" x14ac:dyDescent="0.25">
      <c r="A50" s="20" t="s">
        <v>34</v>
      </c>
      <c r="B50" s="18">
        <v>31807.770726499999</v>
      </c>
      <c r="C50" s="12">
        <v>9.4313999999999995E-2</v>
      </c>
      <c r="D50" s="11"/>
      <c r="E50" s="11"/>
    </row>
    <row r="51" spans="1:5" x14ac:dyDescent="0.25">
      <c r="A51" s="11"/>
      <c r="B51" s="18"/>
      <c r="C51" s="12"/>
      <c r="D51" s="11"/>
      <c r="E51" s="11"/>
    </row>
    <row r="52" spans="1:5" x14ac:dyDescent="0.25">
      <c r="A52" s="22" t="s">
        <v>35</v>
      </c>
      <c r="B52" s="23">
        <v>-386.14698800000002</v>
      </c>
      <c r="C52" s="24">
        <v>-1.377E-3</v>
      </c>
      <c r="D52" s="11"/>
      <c r="E52" s="11"/>
    </row>
    <row r="53" spans="1:5" x14ac:dyDescent="0.25">
      <c r="A53" s="22" t="s">
        <v>36</v>
      </c>
      <c r="B53" s="23">
        <v>337253.28441919998</v>
      </c>
      <c r="C53" s="24">
        <v>1</v>
      </c>
      <c r="D53" s="11"/>
      <c r="E53" s="11"/>
    </row>
    <row r="54" spans="1:5" x14ac:dyDescent="0.25">
      <c r="A54" s="1"/>
      <c r="B54" s="6"/>
      <c r="C54" s="7"/>
      <c r="D54" s="1"/>
    </row>
    <row r="55" spans="1:5" x14ac:dyDescent="0.25">
      <c r="A55" s="1" t="s">
        <v>37</v>
      </c>
      <c r="B55" s="6"/>
      <c r="C55" s="7"/>
      <c r="D55" s="1"/>
    </row>
    <row r="56" spans="1:5" x14ac:dyDescent="0.25">
      <c r="A56" t="s">
        <v>115</v>
      </c>
    </row>
    <row r="57" spans="1:5" x14ac:dyDescent="0.25">
      <c r="A57" t="s">
        <v>116</v>
      </c>
    </row>
    <row r="58" spans="1:5" x14ac:dyDescent="0.25">
      <c r="E58" s="1"/>
    </row>
    <row r="67" spans="1:2" x14ac:dyDescent="0.25">
      <c r="A67" s="4" t="s">
        <v>3</v>
      </c>
    </row>
    <row r="68" spans="1:2" x14ac:dyDescent="0.25">
      <c r="A68" s="4"/>
    </row>
    <row r="69" spans="1:2" ht="18.75" x14ac:dyDescent="0.3">
      <c r="A69" s="5" t="s">
        <v>4</v>
      </c>
    </row>
    <row r="72" spans="1:2" ht="193.5" customHeight="1" x14ac:dyDescent="0.25">
      <c r="A72" s="33" t="s">
        <v>94</v>
      </c>
      <c r="B72" s="33"/>
    </row>
  </sheetData>
  <mergeCells count="1">
    <mergeCell ref="A72:B72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3F0B54-2BC3-43E8-A045-AA5AA34783CE}"/>
</file>

<file path=customXml/itemProps2.xml><?xml version="1.0" encoding="utf-8"?>
<ds:datastoreItem xmlns:ds="http://schemas.openxmlformats.org/officeDocument/2006/customXml" ds:itemID="{80A511D9-67EF-48C9-93C1-3D6CB524B078}"/>
</file>

<file path=customXml/itemProps3.xml><?xml version="1.0" encoding="utf-8"?>
<ds:datastoreItem xmlns:ds="http://schemas.openxmlformats.org/officeDocument/2006/customXml" ds:itemID="{F5C5A7BC-B9F0-4425-8A77-E1541C72F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HCBF</vt:lpstr>
      <vt:lpstr>HFDF</vt:lpstr>
      <vt:lpstr>HDF</vt:lpstr>
      <vt:lpstr>HOF</vt:lpstr>
      <vt:lpstr>HSDF</vt:lpstr>
      <vt:lpstr>HLDF</vt:lpstr>
      <vt:lpstr>HUSDF</vt:lpstr>
      <vt:lpstr>HCF</vt:lpstr>
      <vt:lpstr>HDF!SchemeDescription_2</vt:lpstr>
      <vt:lpstr>HFDF!SchemeDescription_2</vt:lpstr>
      <vt:lpstr>HLDF!SchemeDescription_2</vt:lpstr>
      <vt:lpstr>HSDF!SchemeDescription_2</vt:lpstr>
      <vt:lpstr>SchemeDescription_2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HSBC Weekly Factsheet</dc:title>
  <cp:keywords>Public</cp:keywords>
  <dcterms:created xsi:type="dcterms:W3CDTF">2015-09-11T12:35:04Z</dcterms:created>
  <dcterms:modified xsi:type="dcterms:W3CDTF">2022-03-07T12:59:51Z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2022-03-07T12:59:42Z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0e1a8d91-4daf-4ef7-a060-4e1f6b1ec594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