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438794\Desktop\Debt\"/>
    </mc:Choice>
  </mc:AlternateContent>
  <bookViews>
    <workbookView xWindow="0" yWindow="0" windowWidth="20490" windowHeight="6420" tabRatio="969" activeTab="7"/>
  </bookViews>
  <sheets>
    <sheet name="HCBF" sheetId="1" r:id="rId1"/>
    <sheet name="HFDF" sheetId="3" r:id="rId2"/>
    <sheet name="HDF" sheetId="4" r:id="rId3"/>
    <sheet name="HOF" sheetId="10" r:id="rId4"/>
    <sheet name="HSDF" sheetId="7" r:id="rId5"/>
    <sheet name="HUSDF" sheetId="8" r:id="rId6"/>
    <sheet name="HLDF" sheetId="9" r:id="rId7"/>
    <sheet name="HCF" sheetId="12" r:id="rId8"/>
  </sheets>
  <definedNames>
    <definedName name="_xlnm._FilterDatabase" localSheetId="0" hidden="1">HCBF!$A$4:$G$35</definedName>
    <definedName name="_xlnm._FilterDatabase" localSheetId="2" hidden="1">HDF!$A$4:$G$25</definedName>
    <definedName name="_xlnm._FilterDatabase" localSheetId="1" hidden="1">HFDF!$A$4:$G$31</definedName>
    <definedName name="_xlnm._FilterDatabase" localSheetId="6" hidden="1">HLDF!$A$4:$G$48</definedName>
    <definedName name="_xlnm._FilterDatabase" localSheetId="4" hidden="1">HSDF!$A$4:$G$52</definedName>
    <definedName name="_xlnm._FilterDatabase" localSheetId="5" hidden="1">HUSDF!$A$4:$H$42</definedName>
    <definedName name="SchemeDescription_2" localSheetId="2">HDF!$A$37:$A$39</definedName>
    <definedName name="SchemeDescription_2" localSheetId="1">HFDF!$A$43:$A$45</definedName>
    <definedName name="SchemeDescription_2" localSheetId="6">HLDF!$A$59:$A$61</definedName>
    <definedName name="SchemeDescription_2" localSheetId="4">HSDF!$A$64:$A$66</definedName>
    <definedName name="SchemeDescription_2" localSheetId="5">HUSDF!$A$54:$A$56</definedName>
    <definedName name="SchemeDescription_2">HCBF!$A$47:$A$49</definedName>
  </definedNames>
  <calcPr calcId="162913"/>
</workbook>
</file>

<file path=xl/calcChain.xml><?xml version="1.0" encoding="utf-8"?>
<calcChain xmlns="http://schemas.openxmlformats.org/spreadsheetml/2006/main">
  <c r="C26" i="12" l="1"/>
  <c r="B26" i="12"/>
  <c r="B11" i="12"/>
  <c r="B15" i="8" l="1"/>
</calcChain>
</file>

<file path=xl/sharedStrings.xml><?xml version="1.0" encoding="utf-8"?>
<sst xmlns="http://schemas.openxmlformats.org/spreadsheetml/2006/main" count="495" uniqueCount="117">
  <si>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</si>
  <si>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</si>
  <si>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</si>
  <si>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</si>
  <si>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</si>
  <si>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</si>
  <si>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</si>
  <si>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</si>
  <si>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CORPORATE BOND FUND</t>
  </si>
  <si>
    <t>Portfolio As On 04-March-2022</t>
  </si>
  <si>
    <t>HSBC FLEXI DEBT FUND</t>
  </si>
  <si>
    <t>HSBC DEBT FUND</t>
  </si>
  <si>
    <t>HSBC SHORT DURATION FUND</t>
  </si>
  <si>
    <t>HSBC ULTRA SHORT DURATION FUND</t>
  </si>
  <si>
    <t>HSBC LOW DURATION FUND</t>
  </si>
  <si>
    <t>Corporate/ PSU Debt</t>
  </si>
  <si>
    <t>Corporate Bonds / Debentures</t>
  </si>
  <si>
    <t>LIC Housing Finance Ltd.</t>
  </si>
  <si>
    <t>CRISIL AAA</t>
  </si>
  <si>
    <t>Small Industries Development Bk of India</t>
  </si>
  <si>
    <t>[ICRA]AAA</t>
  </si>
  <si>
    <t>ICRA AAA</t>
  </si>
  <si>
    <t>REC Ltd.</t>
  </si>
  <si>
    <t>HDB Financial Services Ltd.</t>
  </si>
  <si>
    <t>Indian Oil Corporation Ltd.</t>
  </si>
  <si>
    <t>Indian Railway Finance Corporation Ltd.</t>
  </si>
  <si>
    <t>National Bk for Agriculture &amp; Rural Dev.</t>
  </si>
  <si>
    <t>Reliance Industries Ltd.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</si>
  <si>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</si>
  <si>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</si>
  <si>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</si>
  <si>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</si>
  <si>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</si>
  <si>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</si>
  <si>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</si>
  <si>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</si>
  <si>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04-Mar-2022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</si>
  <si>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</si>
  <si>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</si>
  <si>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</si>
  <si>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</si>
  <si>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</si>
  <si>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</si>
  <si>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</si>
  <si>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</si>
  <si>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</si>
  <si>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</si>
  <si>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</si>
  <si>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</si>
  <si>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</si>
  <si>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</si>
  <si>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</si>
  <si>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</si>
  <si>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</si>
  <si>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7.17% GOVT OF INDIA RED 08-01-2028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</si>
  <si>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</si>
  <si>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</si>
  <si>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</si>
  <si>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</si>
  <si>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</si>
  <si>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</si>
  <si>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</si>
  <si>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</si>
  <si>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Money Market Instruments</t>
  </si>
  <si>
    <t>Certificate of Deposit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</si>
  <si>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</si>
  <si>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</si>
  <si>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</si>
  <si>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</si>
  <si>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</si>
  <si>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Power Finance Corporation Ltd.</t>
  </si>
  <si>
    <t>Sundaram Finance Ltd.</t>
  </si>
  <si>
    <t>Bajaj Housing Finance Ltd.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</si>
  <si>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</si>
  <si>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</si>
  <si>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</si>
  <si>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</si>
  <si>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</si>
  <si>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</si>
  <si>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</si>
  <si>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</si>
  <si>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</si>
  <si>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CRISIL A1+</t>
  </si>
  <si>
    <t>Canara Bank</t>
  </si>
  <si>
    <t>Bank of Baroda</t>
  </si>
  <si>
    <t>Fitch A1+</t>
  </si>
  <si>
    <t>Commercial Paper</t>
  </si>
  <si>
    <t>ICICI Securities Ltd.</t>
  </si>
  <si>
    <t>[ICRA]A1+</t>
  </si>
  <si>
    <t>Kotak Securities Ltd.</t>
  </si>
  <si>
    <t>Tata Capital Housing Finance Ltd.</t>
  </si>
  <si>
    <t>Income over short term with low volatility.</t>
  </si>
  <si>
    <t>Investment in debt &amp; money market instruments such that the Macaulay Duration of the portfolio is between 3 months- 6 months.</t>
  </si>
  <si>
    <t>Housing Development Finance Corp Ltd.</t>
  </si>
  <si>
    <t>364 DAYS TBILL RED 16-02-2023</t>
  </si>
  <si>
    <t>364 DAYS TBILL RED 02-03-2023</t>
  </si>
  <si>
    <t>364 DAYS TBILL RED 30-03-2022</t>
  </si>
  <si>
    <t>• Liquidity over short term</t>
  </si>
  <si>
    <t>• Investment in Debt / Money Market Instruments such that the Macaulay duration of the portfolio is between 6 months to 12 months</t>
  </si>
  <si>
    <t>Rating</t>
  </si>
  <si>
    <t>HSBC CASH FUND</t>
  </si>
  <si>
    <t>Kotak Mahindra Bank Ltd.</t>
  </si>
  <si>
    <t>Hindustan Petroleum Corporation Ltd.</t>
  </si>
  <si>
    <t>HDFC Securities Ltd.</t>
  </si>
  <si>
    <t>NTPC Ltd.</t>
  </si>
  <si>
    <t>Sharekhan Ltd.</t>
  </si>
  <si>
    <t>Axis Securities Ltd.</t>
  </si>
  <si>
    <t>91 DAYS TBILL RED 10-03-2022</t>
  </si>
  <si>
    <t>91 DAYS TBILL RED 31-03-2022</t>
  </si>
  <si>
    <t>364 DAYS TBILL RED 11-03-2022</t>
  </si>
  <si>
    <t>182 DAYS TBILL RED 10-03-2022</t>
  </si>
  <si>
    <t>• Overnight liquidity over short term</t>
  </si>
  <si>
    <t>• Investment in Money Market Instruments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</si>
  <si>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</si>
  <si>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OVERNIGHT FUND</t>
  </si>
  <si>
    <t>• investment in debt &amp; money market instruments with overnight maturity</t>
  </si>
  <si>
    <t>• income over short term and high liquidity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</si>
</sst>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0" fillId="0" borderId="1" xfId="0" applyFont="1" applyBorder="1"/>
    <xf numFmtId="1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Font="1"/>
    <xf numFmtId="10" fontId="0" fillId="0" borderId="0" xfId="0" applyNumberFormat="1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1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7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2266950</xdr:colOff>
      <xdr:row>44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7715B6F4-322C-4436-AC91-99A56360FA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009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38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38475" y="7429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25158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7AC2C98D-2C4A-41B4-91E0-4FDA927CC4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643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19050</xdr:colOff>
      <xdr:row>34</xdr:row>
      <xdr:rowOff>133350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57525" y="68008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17252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F3E50A51-3F53-4EA6-91B3-1BA1D86A0F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594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42</xdr:row>
      <xdr:rowOff>0</xdr:rowOff>
    </xdr:from>
    <xdr:ext cx="3514726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0287000"/>
          <a:ext cx="3514726" cy="904875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28</xdr:row>
      <xdr:rowOff>95250</xdr:rowOff>
    </xdr:from>
    <xdr:ext cx="21526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48000" y="5619750"/>
          <a:ext cx="2152650" cy="10668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143126" cy="1317625"/>
    <xdr:pic>
      <xdr:nvPicPr>
        <xdr:cNvPr id="2" name="LOGO_LOW">
          <a:extLst>
            <a:ext uri="{FF2B5EF4-FFF2-40B4-BE49-F238E27FC236}">
              <a16:creationId xmlns:a16="http://schemas.microsoft.com/office/drawing/2014/main" id="{B48656CB-83A2-4BE9-AE7E-757BD66C4D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43126" cy="13176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3038475" y="4572000"/>
          <a:ext cx="1990725" cy="1125802"/>
        </a:xfrm>
        <a:prstGeom prst="rect">
          <a:avLst/>
        </a:prstGeom>
      </xdr:spPr>
    </xdr:pic>
    <xdr:clientData/>
  </xdr:oneCellAnchor>
  <xdr:oneCellAnchor>
    <xdr:from>
      <xdr:col>0</xdr:col>
      <xdr:colOff>3000375</xdr:colOff>
      <xdr:row>37</xdr:row>
      <xdr:rowOff>76200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951547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2266950</xdr:colOff>
      <xdr:row>62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1B8E2787-89F3-4204-849E-41BCC01458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7315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55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1066800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517332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2266950</xdr:colOff>
      <xdr:row>52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6C96E51C-8023-48DC-8DDE-BE1BFFF547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900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3028950</xdr:colOff>
      <xdr:row>45</xdr:row>
      <xdr:rowOff>28575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879157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08747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2266950</xdr:colOff>
      <xdr:row>57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9D5952A-F075-45A0-8285-51720F3E13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9949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50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97155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35417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7E63F921-D3DC-44AD-957C-092FF5375D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61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38475" y="11811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717357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B2" sqref="B2"/>
    </sheetView>
  </sheetViews>
  <sheetFormatPr defaultRowHeight="15" x14ac:dyDescent="0.25"/>
  <cols>
    <col min="1" max="1" width="45.5703125" customWidth="1"/>
    <col min="2" max="2" width="17.5703125" style="2" customWidth="1"/>
    <col min="3" max="3" width="15.42578125" style="3" customWidth="1"/>
    <col min="4" max="4" width="16.85546875" customWidth="1"/>
    <col min="6" max="6" width="19.85546875" bestFit="1" customWidth="1"/>
    <col min="7" max="7" width="13.85546875" style="3" bestFit="1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99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15</v>
      </c>
      <c r="G5" s="10">
        <v>0.78190000000000004</v>
      </c>
    </row>
    <row r="6" spans="1:7" x14ac:dyDescent="0.25">
      <c r="A6" s="17" t="s">
        <v>15</v>
      </c>
      <c r="B6" s="16"/>
      <c r="C6" s="10"/>
      <c r="D6" s="9"/>
      <c r="F6" s="9" t="s">
        <v>28</v>
      </c>
      <c r="G6" s="10">
        <v>9.3200000000000005E-2</v>
      </c>
    </row>
    <row r="7" spans="1:7" x14ac:dyDescent="0.25">
      <c r="A7" s="9"/>
      <c r="B7" s="16"/>
      <c r="C7" s="10"/>
      <c r="D7" s="9"/>
      <c r="F7" s="9" t="s">
        <v>40</v>
      </c>
      <c r="G7" s="10">
        <v>9.2621206243000007E-2</v>
      </c>
    </row>
    <row r="8" spans="1:7" x14ac:dyDescent="0.25">
      <c r="A8" s="18" t="s">
        <v>16</v>
      </c>
      <c r="B8" s="16"/>
      <c r="C8" s="10"/>
      <c r="D8" s="9"/>
      <c r="F8" s="9" t="s">
        <v>41</v>
      </c>
      <c r="G8" s="10">
        <v>3.2278793756999997E-2</v>
      </c>
    </row>
    <row r="9" spans="1:7" x14ac:dyDescent="0.25">
      <c r="A9" s="9"/>
      <c r="B9" s="16"/>
      <c r="C9" s="10"/>
      <c r="D9" s="9"/>
      <c r="F9" s="11" t="s">
        <v>42</v>
      </c>
      <c r="G9" s="12">
        <v>1</v>
      </c>
    </row>
    <row r="10" spans="1:7" x14ac:dyDescent="0.25">
      <c r="A10" s="9" t="s">
        <v>17</v>
      </c>
      <c r="B10" s="16">
        <v>2515.3575000000001</v>
      </c>
      <c r="C10" s="10">
        <v>0.1174</v>
      </c>
      <c r="D10" s="9" t="s">
        <v>18</v>
      </c>
    </row>
    <row r="11" spans="1:7" x14ac:dyDescent="0.25">
      <c r="A11" s="9" t="s">
        <v>19</v>
      </c>
      <c r="B11" s="16">
        <v>2491.06</v>
      </c>
      <c r="C11" s="10">
        <v>0.1163</v>
      </c>
      <c r="D11" s="9" t="s">
        <v>20</v>
      </c>
    </row>
    <row r="12" spans="1:7" x14ac:dyDescent="0.25">
      <c r="A12" s="9" t="s">
        <v>22</v>
      </c>
      <c r="B12" s="16">
        <v>2099.91</v>
      </c>
      <c r="C12" s="10">
        <v>9.8000000000000004E-2</v>
      </c>
      <c r="D12" s="9" t="s">
        <v>18</v>
      </c>
    </row>
    <row r="13" spans="1:7" x14ac:dyDescent="0.25">
      <c r="A13" s="9" t="s">
        <v>23</v>
      </c>
      <c r="B13" s="16">
        <v>2040.6959999999999</v>
      </c>
      <c r="C13" s="10">
        <v>9.5200000000000007E-2</v>
      </c>
      <c r="D13" s="9" t="s">
        <v>18</v>
      </c>
    </row>
    <row r="14" spans="1:7" x14ac:dyDescent="0.25">
      <c r="A14" s="9" t="s">
        <v>24</v>
      </c>
      <c r="B14" s="16">
        <v>2036.0260000000001</v>
      </c>
      <c r="C14" s="10">
        <v>9.5000000000000001E-2</v>
      </c>
      <c r="D14" s="9" t="s">
        <v>20</v>
      </c>
    </row>
    <row r="15" spans="1:7" x14ac:dyDescent="0.25">
      <c r="A15" s="9" t="s">
        <v>25</v>
      </c>
      <c r="B15" s="16">
        <v>2024.3979999999999</v>
      </c>
      <c r="C15" s="10">
        <v>9.4500000000000001E-2</v>
      </c>
      <c r="D15" s="9" t="s">
        <v>18</v>
      </c>
      <c r="F15" s="13" t="s">
        <v>43</v>
      </c>
      <c r="G15" s="14" t="s">
        <v>1</v>
      </c>
    </row>
    <row r="16" spans="1:7" x14ac:dyDescent="0.25">
      <c r="A16" s="9" t="s">
        <v>26</v>
      </c>
      <c r="B16" s="16">
        <v>1988.11</v>
      </c>
      <c r="C16" s="10">
        <v>9.2799999999999994E-2</v>
      </c>
      <c r="D16" s="9" t="s">
        <v>20</v>
      </c>
      <c r="F16" s="9" t="s">
        <v>30</v>
      </c>
      <c r="G16" s="10">
        <v>9.3200000000000005E-2</v>
      </c>
    </row>
    <row r="17" spans="1:7" x14ac:dyDescent="0.25">
      <c r="A17" s="9" t="s">
        <v>27</v>
      </c>
      <c r="B17" s="16">
        <v>1557.915</v>
      </c>
      <c r="C17" s="10">
        <v>7.2700000000000001E-2</v>
      </c>
      <c r="D17" s="9" t="s">
        <v>18</v>
      </c>
      <c r="F17" s="9" t="s">
        <v>44</v>
      </c>
      <c r="G17" s="10">
        <v>0.78190000000000004</v>
      </c>
    </row>
    <row r="18" spans="1:7" x14ac:dyDescent="0.25">
      <c r="A18" s="11"/>
      <c r="B18" s="19">
        <v>16753.4725</v>
      </c>
      <c r="C18" s="12">
        <v>0.78190000000000004</v>
      </c>
      <c r="D18" s="11"/>
      <c r="F18" s="9" t="s">
        <v>45</v>
      </c>
      <c r="G18" s="10">
        <v>9.2619999999999994E-2</v>
      </c>
    </row>
    <row r="19" spans="1:7" x14ac:dyDescent="0.25">
      <c r="A19" s="9"/>
      <c r="B19" s="16"/>
      <c r="C19" s="10"/>
      <c r="D19" s="9"/>
      <c r="F19" s="9" t="s">
        <v>41</v>
      </c>
      <c r="G19" s="10">
        <v>3.2278793756999997E-2</v>
      </c>
    </row>
    <row r="20" spans="1:7" x14ac:dyDescent="0.25">
      <c r="A20" s="17" t="s">
        <v>28</v>
      </c>
      <c r="B20" s="16"/>
      <c r="C20" s="10"/>
      <c r="D20" s="9"/>
      <c r="F20" s="11" t="s">
        <v>42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9" t="s">
        <v>29</v>
      </c>
      <c r="B22" s="16">
        <v>1465.4535000000001</v>
      </c>
      <c r="C22" s="10">
        <v>6.8400000000000002E-2</v>
      </c>
      <c r="D22" s="9" t="s">
        <v>30</v>
      </c>
    </row>
    <row r="23" spans="1:7" x14ac:dyDescent="0.25">
      <c r="A23" s="9" t="s">
        <v>31</v>
      </c>
      <c r="B23" s="16">
        <v>530.78650000000005</v>
      </c>
      <c r="C23" s="10">
        <v>2.4799999999999999E-2</v>
      </c>
      <c r="D23" s="9" t="s">
        <v>30</v>
      </c>
    </row>
    <row r="24" spans="1:7" x14ac:dyDescent="0.25">
      <c r="A24" s="11"/>
      <c r="B24" s="19">
        <v>1996.24</v>
      </c>
      <c r="C24" s="12">
        <v>9.3200000000000005E-2</v>
      </c>
      <c r="D24" s="11"/>
    </row>
    <row r="25" spans="1:7" x14ac:dyDescent="0.25">
      <c r="A25" s="9"/>
      <c r="B25" s="16"/>
      <c r="C25" s="10"/>
      <c r="D25" s="9"/>
    </row>
    <row r="26" spans="1:7" x14ac:dyDescent="0.25">
      <c r="A26" s="17" t="s">
        <v>32</v>
      </c>
      <c r="B26" s="16"/>
      <c r="C26" s="10"/>
      <c r="D26" s="9"/>
    </row>
    <row r="27" spans="1:7" x14ac:dyDescent="0.25">
      <c r="A27" s="9"/>
      <c r="B27" s="16"/>
      <c r="C27" s="10"/>
      <c r="D27" s="9"/>
    </row>
    <row r="28" spans="1:7" x14ac:dyDescent="0.25">
      <c r="A28" s="18" t="s">
        <v>33</v>
      </c>
      <c r="B28" s="16">
        <v>1180.5264239999999</v>
      </c>
      <c r="C28" s="10">
        <v>5.5097E-2</v>
      </c>
      <c r="D28" s="9"/>
    </row>
    <row r="29" spans="1:7" x14ac:dyDescent="0.25">
      <c r="A29" s="9"/>
      <c r="B29" s="16"/>
      <c r="C29" s="10"/>
      <c r="D29" s="9"/>
    </row>
    <row r="30" spans="1:7" x14ac:dyDescent="0.25">
      <c r="A30" s="18" t="s">
        <v>34</v>
      </c>
      <c r="B30" s="16">
        <v>803.99608250000006</v>
      </c>
      <c r="C30" s="10">
        <v>3.7523000000000001E-2</v>
      </c>
      <c r="D30" s="9"/>
    </row>
    <row r="31" spans="1:7" x14ac:dyDescent="0.25">
      <c r="A31" s="9"/>
      <c r="B31" s="16"/>
      <c r="C31" s="10"/>
      <c r="D31" s="9"/>
    </row>
    <row r="32" spans="1:7" x14ac:dyDescent="0.25">
      <c r="A32" s="20" t="s">
        <v>35</v>
      </c>
      <c r="B32" s="21">
        <v>691.98677480000003</v>
      </c>
      <c r="C32" s="22">
        <v>3.2280000000000003E-2</v>
      </c>
      <c r="D32" s="9"/>
    </row>
    <row r="33" spans="1:4" x14ac:dyDescent="0.25">
      <c r="A33" s="20" t="s">
        <v>36</v>
      </c>
      <c r="B33" s="21">
        <v>21426.221781299999</v>
      </c>
      <c r="C33" s="22">
        <v>1</v>
      </c>
      <c r="D33" s="9"/>
    </row>
    <row r="34" spans="1:4" x14ac:dyDescent="0.25">
      <c r="A34" s="1"/>
      <c r="B34" s="6"/>
      <c r="C34" s="7"/>
      <c r="D34" s="1"/>
    </row>
    <row r="35" spans="1:4" x14ac:dyDescent="0.25">
      <c r="A35" s="1" t="s">
        <v>37</v>
      </c>
      <c r="B35" s="6"/>
      <c r="C35" s="7"/>
      <c r="D35" s="1"/>
    </row>
    <row r="36" spans="1:4" x14ac:dyDescent="0.25">
      <c r="A36" t="s">
        <v>38</v>
      </c>
    </row>
    <row r="37" spans="1:4" x14ac:dyDescent="0.25">
      <c r="A37" t="s">
        <v>39</v>
      </c>
    </row>
    <row r="47" spans="1:4" x14ac:dyDescent="0.25">
      <c r="A47" s="4" t="s">
        <v>3</v>
      </c>
    </row>
    <row r="48" spans="1:4" x14ac:dyDescent="0.25">
      <c r="A48" s="4"/>
    </row>
    <row r="49" spans="1:2" ht="18.75" x14ac:dyDescent="0.3">
      <c r="A49" s="5" t="s">
        <v>4</v>
      </c>
    </row>
    <row r="51" spans="1:2" ht="186.75" customHeight="1" x14ac:dyDescent="0.25">
      <c r="A51" s="28" t="s">
        <v>113</v>
      </c>
      <c r="B51" s="28"/>
    </row>
  </sheetData>
  <mergeCells count="1">
    <mergeCell ref="A51:B5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7.140625" style="3" customWidth="1"/>
    <col min="4" max="4" width="16" bestFit="1" customWidth="1"/>
    <col min="6" max="6" width="19.85546875" bestFit="1" customWidth="1"/>
    <col min="7" max="7" width="13.85546875" style="3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99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28</v>
      </c>
      <c r="G5" s="10">
        <v>0.62609999999999999</v>
      </c>
    </row>
    <row r="6" spans="1:7" x14ac:dyDescent="0.25">
      <c r="A6" s="17" t="s">
        <v>15</v>
      </c>
      <c r="B6" s="16"/>
      <c r="C6" s="10"/>
      <c r="D6" s="9"/>
      <c r="F6" s="9" t="s">
        <v>40</v>
      </c>
      <c r="G6" s="10">
        <v>0.26990159159100002</v>
      </c>
    </row>
    <row r="7" spans="1:7" x14ac:dyDescent="0.25">
      <c r="A7" s="9"/>
      <c r="B7" s="16"/>
      <c r="C7" s="10"/>
      <c r="D7" s="9"/>
      <c r="F7" s="9" t="s">
        <v>15</v>
      </c>
      <c r="G7" s="10">
        <v>8.8400000000000006E-2</v>
      </c>
    </row>
    <row r="8" spans="1:7" x14ac:dyDescent="0.25">
      <c r="A8" s="18" t="s">
        <v>16</v>
      </c>
      <c r="B8" s="16"/>
      <c r="C8" s="10"/>
      <c r="D8" s="9"/>
      <c r="F8" s="9" t="s">
        <v>41</v>
      </c>
      <c r="G8" s="10">
        <v>1.5598408409E-2</v>
      </c>
    </row>
    <row r="9" spans="1:7" x14ac:dyDescent="0.25">
      <c r="A9" s="9"/>
      <c r="B9" s="16"/>
      <c r="C9" s="10"/>
      <c r="D9" s="9"/>
      <c r="F9" s="11" t="s">
        <v>42</v>
      </c>
      <c r="G9" s="12">
        <v>1</v>
      </c>
    </row>
    <row r="10" spans="1:7" x14ac:dyDescent="0.25">
      <c r="A10" s="9" t="s">
        <v>25</v>
      </c>
      <c r="B10" s="16">
        <v>493.55349999999999</v>
      </c>
      <c r="C10" s="10">
        <v>8.8400000000000006E-2</v>
      </c>
      <c r="D10" s="9" t="s">
        <v>46</v>
      </c>
    </row>
    <row r="11" spans="1:7" x14ac:dyDescent="0.25">
      <c r="A11" s="11"/>
      <c r="B11" s="19">
        <v>493.55349999999999</v>
      </c>
      <c r="C11" s="12">
        <v>8.8400000000000006E-2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28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47</v>
      </c>
      <c r="B15" s="16">
        <v>1017.859</v>
      </c>
      <c r="C15" s="10">
        <v>0.18229999999999999</v>
      </c>
      <c r="D15" s="9" t="s">
        <v>30</v>
      </c>
      <c r="F15" s="13" t="s">
        <v>43</v>
      </c>
      <c r="G15" s="14" t="s">
        <v>1</v>
      </c>
    </row>
    <row r="16" spans="1:7" x14ac:dyDescent="0.25">
      <c r="A16" s="9" t="s">
        <v>29</v>
      </c>
      <c r="B16" s="16">
        <v>976.96900000000005</v>
      </c>
      <c r="C16" s="10">
        <v>0.17499999999999999</v>
      </c>
      <c r="D16" s="9" t="s">
        <v>30</v>
      </c>
      <c r="F16" s="9" t="s">
        <v>30</v>
      </c>
      <c r="G16" s="10">
        <v>0.62609999999999999</v>
      </c>
    </row>
    <row r="17" spans="1:7" x14ac:dyDescent="0.25">
      <c r="A17" s="9" t="s">
        <v>48</v>
      </c>
      <c r="B17" s="16">
        <v>529.18550000000005</v>
      </c>
      <c r="C17" s="10">
        <v>9.4799999999999995E-2</v>
      </c>
      <c r="D17" s="9" t="s">
        <v>30</v>
      </c>
      <c r="F17" s="9" t="s">
        <v>44</v>
      </c>
      <c r="G17" s="10">
        <v>8.8400000000000006E-2</v>
      </c>
    </row>
    <row r="18" spans="1:7" x14ac:dyDescent="0.25">
      <c r="A18" s="9" t="s">
        <v>49</v>
      </c>
      <c r="B18" s="16">
        <v>492.78250000000003</v>
      </c>
      <c r="C18" s="10">
        <v>8.8300000000000003E-2</v>
      </c>
      <c r="D18" s="9" t="s">
        <v>30</v>
      </c>
      <c r="F18" s="9" t="s">
        <v>45</v>
      </c>
      <c r="G18" s="10">
        <v>0.269901</v>
      </c>
    </row>
    <row r="19" spans="1:7" x14ac:dyDescent="0.25">
      <c r="A19" s="9" t="s">
        <v>50</v>
      </c>
      <c r="B19" s="16">
        <v>478.4545</v>
      </c>
      <c r="C19" s="10">
        <v>8.5699999999999998E-2</v>
      </c>
      <c r="D19" s="9" t="s">
        <v>30</v>
      </c>
      <c r="F19" s="9" t="s">
        <v>41</v>
      </c>
      <c r="G19" s="10">
        <v>1.5598408409E-2</v>
      </c>
    </row>
    <row r="20" spans="1:7" x14ac:dyDescent="0.25">
      <c r="A20" s="11"/>
      <c r="B20" s="19">
        <v>3495.2505000000001</v>
      </c>
      <c r="C20" s="12">
        <v>0.62609999999999999</v>
      </c>
      <c r="D20" s="11"/>
      <c r="F20" s="11" t="s">
        <v>42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32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33</v>
      </c>
      <c r="B24" s="16">
        <v>896.24462170000004</v>
      </c>
      <c r="C24" s="10">
        <v>0.160555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8" t="s">
        <v>34</v>
      </c>
      <c r="B26" s="16">
        <v>610.38600529999997</v>
      </c>
      <c r="C26" s="10">
        <v>0.109346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35</v>
      </c>
      <c r="B28" s="21">
        <v>86.713363799999996</v>
      </c>
      <c r="C28" s="22">
        <v>1.5599E-2</v>
      </c>
      <c r="D28" s="9"/>
    </row>
    <row r="29" spans="1:7" x14ac:dyDescent="0.25">
      <c r="A29" s="20" t="s">
        <v>36</v>
      </c>
      <c r="B29" s="21">
        <v>5582.1479908000001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37</v>
      </c>
      <c r="B31" s="6"/>
      <c r="C31" s="7"/>
      <c r="D31" s="1"/>
    </row>
    <row r="32" spans="1:7" x14ac:dyDescent="0.25">
      <c r="A32" t="s">
        <v>51</v>
      </c>
    </row>
    <row r="33" spans="1:3" x14ac:dyDescent="0.25">
      <c r="A33" t="s">
        <v>52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8" spans="1:3" ht="169.5" customHeight="1" x14ac:dyDescent="0.25">
      <c r="A48" s="28" t="s">
        <v>113</v>
      </c>
      <c r="B48" s="28"/>
      <c r="C48" s="28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6.140625" style="3" customWidth="1"/>
    <col min="4" max="4" width="17.28515625" customWidth="1"/>
    <col min="6" max="6" width="19.85546875" bestFit="1" customWidth="1"/>
    <col min="7" max="7" width="16.42578125" style="3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99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28</v>
      </c>
      <c r="G5" s="10">
        <v>0.90980000000000005</v>
      </c>
    </row>
    <row r="6" spans="1:7" x14ac:dyDescent="0.25">
      <c r="A6" s="17" t="s">
        <v>28</v>
      </c>
      <c r="B6" s="16"/>
      <c r="C6" s="10"/>
      <c r="D6" s="9"/>
      <c r="F6" s="9" t="s">
        <v>40</v>
      </c>
      <c r="G6" s="10">
        <v>7.6095398280999996E-2</v>
      </c>
    </row>
    <row r="7" spans="1:7" x14ac:dyDescent="0.25">
      <c r="A7" s="9"/>
      <c r="B7" s="16"/>
      <c r="C7" s="10"/>
      <c r="D7" s="9"/>
      <c r="F7" s="9" t="s">
        <v>41</v>
      </c>
      <c r="G7" s="10">
        <v>1.4104601719E-2</v>
      </c>
    </row>
    <row r="8" spans="1:7" x14ac:dyDescent="0.25">
      <c r="A8" s="9" t="s">
        <v>47</v>
      </c>
      <c r="B8" s="16">
        <v>1323.2166999999999</v>
      </c>
      <c r="C8" s="10">
        <v>0.29970000000000002</v>
      </c>
      <c r="D8" s="9" t="s">
        <v>30</v>
      </c>
      <c r="F8" s="11" t="s">
        <v>42</v>
      </c>
      <c r="G8" s="12">
        <v>1</v>
      </c>
    </row>
    <row r="9" spans="1:7" x14ac:dyDescent="0.25">
      <c r="A9" s="9" t="s">
        <v>53</v>
      </c>
      <c r="B9" s="16">
        <v>823.77919999999995</v>
      </c>
      <c r="C9" s="10">
        <v>0.18659999999999999</v>
      </c>
      <c r="D9" s="9" t="s">
        <v>30</v>
      </c>
    </row>
    <row r="10" spans="1:7" x14ac:dyDescent="0.25">
      <c r="A10" s="9" t="s">
        <v>54</v>
      </c>
      <c r="B10" s="16">
        <v>823.57600000000002</v>
      </c>
      <c r="C10" s="10">
        <v>0.1865</v>
      </c>
      <c r="D10" s="9" t="s">
        <v>30</v>
      </c>
    </row>
    <row r="11" spans="1:7" x14ac:dyDescent="0.25">
      <c r="A11" s="9" t="s">
        <v>49</v>
      </c>
      <c r="B11" s="16">
        <v>591.33900000000006</v>
      </c>
      <c r="C11" s="10">
        <v>0.13389999999999999</v>
      </c>
      <c r="D11" s="9" t="s">
        <v>30</v>
      </c>
    </row>
    <row r="12" spans="1:7" x14ac:dyDescent="0.25">
      <c r="A12" s="9" t="s">
        <v>55</v>
      </c>
      <c r="B12" s="16">
        <v>295.74</v>
      </c>
      <c r="C12" s="10">
        <v>6.7000000000000004E-2</v>
      </c>
      <c r="D12" s="9" t="s">
        <v>30</v>
      </c>
    </row>
    <row r="13" spans="1:7" x14ac:dyDescent="0.25">
      <c r="A13" s="9" t="s">
        <v>56</v>
      </c>
      <c r="B13" s="16">
        <v>159.59354999999999</v>
      </c>
      <c r="C13" s="10">
        <v>3.61E-2</v>
      </c>
      <c r="D13" s="9" t="s">
        <v>30</v>
      </c>
    </row>
    <row r="14" spans="1:7" x14ac:dyDescent="0.25">
      <c r="A14" s="11"/>
      <c r="B14" s="19">
        <v>4017.2444500000001</v>
      </c>
      <c r="C14" s="12">
        <v>0.90980000000000005</v>
      </c>
      <c r="D14" s="11"/>
      <c r="F14" s="13" t="s">
        <v>43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30</v>
      </c>
      <c r="G15" s="10">
        <v>0.90980000000000005</v>
      </c>
    </row>
    <row r="16" spans="1:7" x14ac:dyDescent="0.25">
      <c r="A16" s="17" t="s">
        <v>32</v>
      </c>
      <c r="B16" s="16"/>
      <c r="C16" s="10"/>
      <c r="D16" s="9"/>
      <c r="F16" s="9" t="s">
        <v>45</v>
      </c>
      <c r="G16" s="10">
        <v>7.6093999999999995E-2</v>
      </c>
    </row>
    <row r="17" spans="1:7" x14ac:dyDescent="0.25">
      <c r="A17" s="9"/>
      <c r="B17" s="16"/>
      <c r="C17" s="10"/>
      <c r="D17" s="9"/>
      <c r="F17" s="9" t="s">
        <v>41</v>
      </c>
      <c r="G17" s="10">
        <v>1.4104601719E-2</v>
      </c>
    </row>
    <row r="18" spans="1:7" x14ac:dyDescent="0.25">
      <c r="A18" s="18" t="s">
        <v>33</v>
      </c>
      <c r="B18" s="16">
        <v>199.8517296</v>
      </c>
      <c r="C18" s="10">
        <v>4.5266000000000001E-2</v>
      </c>
      <c r="D18" s="9"/>
      <c r="F18" s="11" t="s">
        <v>42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8" t="s">
        <v>34</v>
      </c>
      <c r="B20" s="16">
        <v>136.10839379999999</v>
      </c>
      <c r="C20" s="10">
        <v>3.0828000000000001E-2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20" t="s">
        <v>35</v>
      </c>
      <c r="B22" s="21">
        <v>61.781491899999999</v>
      </c>
      <c r="C22" s="22">
        <v>1.4106E-2</v>
      </c>
      <c r="D22" s="9"/>
    </row>
    <row r="23" spans="1:7" x14ac:dyDescent="0.25">
      <c r="A23" s="20" t="s">
        <v>36</v>
      </c>
      <c r="B23" s="21">
        <v>4414.9860652999996</v>
      </c>
      <c r="C23" s="22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37</v>
      </c>
      <c r="B25" s="6"/>
      <c r="C25" s="7"/>
      <c r="D25" s="1"/>
    </row>
    <row r="26" spans="1:7" x14ac:dyDescent="0.25">
      <c r="A26" t="s">
        <v>57</v>
      </c>
    </row>
    <row r="27" spans="1:7" x14ac:dyDescent="0.25">
      <c r="A27" t="s">
        <v>58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1" spans="1:3" ht="176.25" customHeight="1" x14ac:dyDescent="0.25">
      <c r="A41" s="28" t="s">
        <v>113</v>
      </c>
      <c r="B41" s="28"/>
      <c r="C41" s="28"/>
    </row>
  </sheetData>
  <mergeCells count="1">
    <mergeCell ref="A41:C4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A2" sqref="A2"/>
    </sheetView>
  </sheetViews>
  <sheetFormatPr defaultRowHeight="15" x14ac:dyDescent="0.25"/>
  <cols>
    <col min="1" max="1" width="45.5703125" customWidth="1"/>
    <col min="2" max="2" width="17.5703125" style="2" customWidth="1"/>
    <col min="3" max="3" width="15.85546875" style="3" customWidth="1"/>
    <col min="4" max="4" width="18" customWidth="1"/>
    <col min="6" max="6" width="19.42578125" bestFit="1" customWidth="1"/>
    <col min="7" max="7" width="13.85546875" style="3" bestFit="1" customWidth="1"/>
  </cols>
  <sheetData>
    <row r="1" spans="1:7" x14ac:dyDescent="0.25">
      <c r="A1" s="1" t="s">
        <v>114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99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40</v>
      </c>
      <c r="G5" s="10">
        <v>0.97023921229599996</v>
      </c>
    </row>
    <row r="6" spans="1:7" x14ac:dyDescent="0.25">
      <c r="A6" s="17" t="s">
        <v>62</v>
      </c>
      <c r="B6" s="16"/>
      <c r="C6" s="10"/>
      <c r="D6" s="9"/>
      <c r="F6" s="9" t="s">
        <v>62</v>
      </c>
      <c r="G6" s="10">
        <v>2.75E-2</v>
      </c>
    </row>
    <row r="7" spans="1:7" x14ac:dyDescent="0.25">
      <c r="A7" s="9"/>
      <c r="B7" s="16"/>
      <c r="C7" s="10"/>
      <c r="D7" s="9"/>
      <c r="F7" s="9" t="s">
        <v>41</v>
      </c>
      <c r="G7" s="10">
        <v>2.260787704E-3</v>
      </c>
    </row>
    <row r="8" spans="1:7" x14ac:dyDescent="0.25">
      <c r="A8" s="9" t="s">
        <v>110</v>
      </c>
      <c r="B8" s="16">
        <v>1999.104</v>
      </c>
      <c r="C8" s="10">
        <v>2.75E-2</v>
      </c>
      <c r="D8" s="9" t="s">
        <v>30</v>
      </c>
      <c r="F8" s="11" t="s">
        <v>42</v>
      </c>
      <c r="G8" s="12">
        <v>1</v>
      </c>
    </row>
    <row r="9" spans="1:7" x14ac:dyDescent="0.25">
      <c r="A9" s="11"/>
      <c r="B9" s="19">
        <v>1999.104</v>
      </c>
      <c r="C9" s="12">
        <v>2.75E-2</v>
      </c>
      <c r="D9" s="11"/>
    </row>
    <row r="10" spans="1:7" x14ac:dyDescent="0.25">
      <c r="A10" s="9"/>
      <c r="B10" s="16"/>
      <c r="C10" s="10"/>
      <c r="D10" s="9"/>
    </row>
    <row r="11" spans="1:7" x14ac:dyDescent="0.25">
      <c r="A11" s="17" t="s">
        <v>32</v>
      </c>
      <c r="B11" s="16"/>
      <c r="C11" s="10"/>
      <c r="D11" s="9"/>
    </row>
    <row r="12" spans="1:7" x14ac:dyDescent="0.25">
      <c r="A12" s="9"/>
      <c r="B12" s="16"/>
      <c r="C12" s="10"/>
      <c r="D12" s="9"/>
    </row>
    <row r="13" spans="1:7" x14ac:dyDescent="0.25">
      <c r="A13" s="18" t="s">
        <v>33</v>
      </c>
      <c r="B13" s="16">
        <v>18006.5602569</v>
      </c>
      <c r="C13" s="10">
        <v>0.247498</v>
      </c>
      <c r="D13" s="9"/>
    </row>
    <row r="14" spans="1:7" x14ac:dyDescent="0.25">
      <c r="A14" s="9"/>
      <c r="B14" s="16"/>
      <c r="C14" s="10"/>
      <c r="D14" s="9"/>
      <c r="F14" s="13" t="s">
        <v>43</v>
      </c>
      <c r="G14" s="14" t="s">
        <v>1</v>
      </c>
    </row>
    <row r="15" spans="1:7" x14ac:dyDescent="0.25">
      <c r="A15" s="18" t="s">
        <v>34</v>
      </c>
      <c r="B15" s="16">
        <v>52582.5</v>
      </c>
      <c r="C15" s="10">
        <v>0.72274000000000005</v>
      </c>
      <c r="D15" s="9"/>
      <c r="F15" s="9" t="s">
        <v>30</v>
      </c>
      <c r="G15" s="10">
        <v>2.75E-2</v>
      </c>
    </row>
    <row r="16" spans="1:7" x14ac:dyDescent="0.25">
      <c r="A16" s="9"/>
      <c r="B16" s="16"/>
      <c r="C16" s="10"/>
      <c r="D16" s="9"/>
      <c r="F16" s="9" t="s">
        <v>45</v>
      </c>
      <c r="G16" s="10">
        <v>0.97023800000000004</v>
      </c>
    </row>
    <row r="17" spans="1:7" x14ac:dyDescent="0.25">
      <c r="A17" s="20" t="s">
        <v>35</v>
      </c>
      <c r="B17" s="21">
        <v>166.12083459999999</v>
      </c>
      <c r="C17" s="22">
        <v>2.2620000000000001E-3</v>
      </c>
      <c r="D17" s="9"/>
      <c r="F17" s="9" t="s">
        <v>41</v>
      </c>
      <c r="G17" s="10">
        <v>2.260787704E-3</v>
      </c>
    </row>
    <row r="18" spans="1:7" x14ac:dyDescent="0.25">
      <c r="A18" s="20" t="s">
        <v>36</v>
      </c>
      <c r="B18" s="21">
        <v>72754.285091500002</v>
      </c>
      <c r="C18" s="22">
        <v>1</v>
      </c>
      <c r="D18" s="9"/>
      <c r="F18" s="11" t="s">
        <v>42</v>
      </c>
      <c r="G18" s="12">
        <v>1</v>
      </c>
    </row>
    <row r="19" spans="1:7" x14ac:dyDescent="0.25">
      <c r="A19" s="1"/>
      <c r="B19" s="6"/>
      <c r="C19" s="7"/>
      <c r="D19" s="1"/>
    </row>
    <row r="20" spans="1:7" x14ac:dyDescent="0.25">
      <c r="A20" s="1" t="s">
        <v>37</v>
      </c>
      <c r="B20" s="6"/>
      <c r="C20" s="7"/>
      <c r="D20" s="1"/>
    </row>
    <row r="21" spans="1:7" x14ac:dyDescent="0.25">
      <c r="A21" t="s">
        <v>115</v>
      </c>
    </row>
    <row r="22" spans="1:7" x14ac:dyDescent="0.25">
      <c r="A22" t="s">
        <v>116</v>
      </c>
    </row>
    <row r="32" spans="1:7" x14ac:dyDescent="0.25">
      <c r="A32" s="4" t="s">
        <v>3</v>
      </c>
    </row>
    <row r="33" spans="1:3" x14ac:dyDescent="0.25">
      <c r="A33" s="4"/>
    </row>
    <row r="34" spans="1:3" ht="18.75" x14ac:dyDescent="0.3">
      <c r="A34" s="5" t="s">
        <v>4</v>
      </c>
    </row>
    <row r="36" spans="1:3" ht="184.5" customHeight="1" x14ac:dyDescent="0.25">
      <c r="A36" s="28" t="s">
        <v>113</v>
      </c>
      <c r="B36" s="28"/>
      <c r="C36" s="28"/>
    </row>
  </sheetData>
  <mergeCells count="1">
    <mergeCell ref="A36:C3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5.42578125" style="3" customWidth="1"/>
    <col min="4" max="4" width="16" bestFit="1" customWidth="1"/>
    <col min="6" max="6" width="23.85546875" bestFit="1" customWidth="1"/>
    <col min="7" max="7" width="15.140625" style="3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99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15</v>
      </c>
      <c r="G5" s="10">
        <v>0.6139</v>
      </c>
    </row>
    <row r="6" spans="1:7" x14ac:dyDescent="0.25">
      <c r="A6" s="17" t="s">
        <v>63</v>
      </c>
      <c r="B6" s="16"/>
      <c r="C6" s="10"/>
      <c r="D6" s="9"/>
      <c r="F6" s="9" t="s">
        <v>28</v>
      </c>
      <c r="G6" s="10">
        <v>0.25819999999999999</v>
      </c>
    </row>
    <row r="7" spans="1:7" x14ac:dyDescent="0.25">
      <c r="A7" s="9"/>
      <c r="B7" s="16"/>
      <c r="C7" s="10"/>
      <c r="D7" s="9"/>
      <c r="F7" s="9" t="s">
        <v>63</v>
      </c>
      <c r="G7" s="10">
        <v>6.6500000000000004E-2</v>
      </c>
    </row>
    <row r="8" spans="1:7" x14ac:dyDescent="0.25">
      <c r="A8" s="18" t="s">
        <v>64</v>
      </c>
      <c r="B8" s="16"/>
      <c r="C8" s="10"/>
      <c r="D8" s="9"/>
      <c r="F8" s="9" t="s">
        <v>40</v>
      </c>
      <c r="G8" s="10">
        <v>3.6067139998E-2</v>
      </c>
    </row>
    <row r="9" spans="1:7" x14ac:dyDescent="0.25">
      <c r="A9" s="9"/>
      <c r="B9" s="16"/>
      <c r="C9" s="10"/>
      <c r="D9" s="9"/>
      <c r="F9" s="9" t="s">
        <v>41</v>
      </c>
      <c r="G9" s="10">
        <v>2.5332860002E-2</v>
      </c>
    </row>
    <row r="10" spans="1:7" x14ac:dyDescent="0.25">
      <c r="A10" s="9" t="s">
        <v>59</v>
      </c>
      <c r="B10" s="16">
        <v>1434.54</v>
      </c>
      <c r="C10" s="10">
        <v>6.6500000000000004E-2</v>
      </c>
      <c r="D10" s="9" t="s">
        <v>65</v>
      </c>
      <c r="F10" s="11" t="s">
        <v>42</v>
      </c>
      <c r="G10" s="12">
        <v>1</v>
      </c>
    </row>
    <row r="11" spans="1:7" x14ac:dyDescent="0.25">
      <c r="A11" s="11"/>
      <c r="B11" s="19">
        <v>1434.54</v>
      </c>
      <c r="C11" s="12">
        <v>6.6500000000000004E-2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15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18" t="s">
        <v>16</v>
      </c>
      <c r="B15" s="16"/>
      <c r="C15" s="10"/>
      <c r="D15" s="9"/>
    </row>
    <row r="16" spans="1:7" x14ac:dyDescent="0.25">
      <c r="A16" s="9"/>
      <c r="B16" s="16"/>
      <c r="C16" s="10"/>
      <c r="D16" s="9"/>
      <c r="F16" s="13" t="s">
        <v>43</v>
      </c>
      <c r="G16" s="14" t="s">
        <v>1</v>
      </c>
    </row>
    <row r="17" spans="1:7" x14ac:dyDescent="0.25">
      <c r="A17" s="9" t="s">
        <v>66</v>
      </c>
      <c r="B17" s="16">
        <v>1555.4385</v>
      </c>
      <c r="C17" s="10">
        <v>7.2099999999999997E-2</v>
      </c>
      <c r="D17" s="9" t="s">
        <v>18</v>
      </c>
      <c r="F17" s="9" t="s">
        <v>30</v>
      </c>
      <c r="G17" s="10">
        <v>0.25819999999999999</v>
      </c>
    </row>
    <row r="18" spans="1:7" x14ac:dyDescent="0.25">
      <c r="A18" s="9" t="s">
        <v>67</v>
      </c>
      <c r="B18" s="16">
        <v>1550.817</v>
      </c>
      <c r="C18" s="10">
        <v>7.1900000000000006E-2</v>
      </c>
      <c r="D18" s="9" t="s">
        <v>18</v>
      </c>
      <c r="F18" s="9" t="s">
        <v>44</v>
      </c>
      <c r="G18" s="10">
        <v>0.6804</v>
      </c>
    </row>
    <row r="19" spans="1:7" x14ac:dyDescent="0.25">
      <c r="A19" s="9" t="s">
        <v>68</v>
      </c>
      <c r="B19" s="16">
        <v>1530.8175000000001</v>
      </c>
      <c r="C19" s="10">
        <v>7.0900000000000005E-2</v>
      </c>
      <c r="D19" s="9" t="s">
        <v>18</v>
      </c>
      <c r="F19" s="9" t="s">
        <v>45</v>
      </c>
      <c r="G19" s="10">
        <v>3.6066000000000001E-2</v>
      </c>
    </row>
    <row r="20" spans="1:7" x14ac:dyDescent="0.25">
      <c r="A20" s="9" t="s">
        <v>17</v>
      </c>
      <c r="B20" s="16">
        <v>1509.2145</v>
      </c>
      <c r="C20" s="10">
        <v>6.9900000000000004E-2</v>
      </c>
      <c r="D20" s="9" t="s">
        <v>18</v>
      </c>
      <c r="F20" s="9" t="s">
        <v>41</v>
      </c>
      <c r="G20" s="10">
        <v>2.5332860002E-2</v>
      </c>
    </row>
    <row r="21" spans="1:7" x14ac:dyDescent="0.25">
      <c r="A21" s="9" t="s">
        <v>22</v>
      </c>
      <c r="B21" s="16">
        <v>1059.6300000000001</v>
      </c>
      <c r="C21" s="10">
        <v>4.9099999999999998E-2</v>
      </c>
      <c r="D21" s="9" t="s">
        <v>46</v>
      </c>
      <c r="F21" s="11" t="s">
        <v>42</v>
      </c>
      <c r="G21" s="12">
        <v>1</v>
      </c>
    </row>
    <row r="22" spans="1:7" x14ac:dyDescent="0.25">
      <c r="A22" s="9" t="s">
        <v>69</v>
      </c>
      <c r="B22" s="16">
        <v>1037.221</v>
      </c>
      <c r="C22" s="10">
        <v>4.8099999999999997E-2</v>
      </c>
      <c r="D22" s="9" t="s">
        <v>18</v>
      </c>
    </row>
    <row r="23" spans="1:7" x14ac:dyDescent="0.25">
      <c r="A23" s="9" t="s">
        <v>70</v>
      </c>
      <c r="B23" s="16">
        <v>1029.2059999999999</v>
      </c>
      <c r="C23" s="10">
        <v>4.7699999999999999E-2</v>
      </c>
      <c r="D23" s="9" t="s">
        <v>18</v>
      </c>
    </row>
    <row r="24" spans="1:7" x14ac:dyDescent="0.25">
      <c r="A24" s="9" t="s">
        <v>26</v>
      </c>
      <c r="B24" s="16">
        <v>1001.05</v>
      </c>
      <c r="C24" s="10">
        <v>4.6399999999999997E-2</v>
      </c>
      <c r="D24" s="9" t="s">
        <v>20</v>
      </c>
    </row>
    <row r="25" spans="1:7" x14ac:dyDescent="0.25">
      <c r="A25" s="9" t="s">
        <v>23</v>
      </c>
      <c r="B25" s="16">
        <v>993.91499999999996</v>
      </c>
      <c r="C25" s="10">
        <v>4.6100000000000002E-2</v>
      </c>
      <c r="D25" s="9" t="s">
        <v>18</v>
      </c>
    </row>
    <row r="26" spans="1:7" x14ac:dyDescent="0.25">
      <c r="A26" s="9" t="s">
        <v>71</v>
      </c>
      <c r="B26" s="16">
        <v>989.64800000000002</v>
      </c>
      <c r="C26" s="10">
        <v>4.5900000000000003E-2</v>
      </c>
      <c r="D26" s="9" t="s">
        <v>18</v>
      </c>
    </row>
    <row r="27" spans="1:7" x14ac:dyDescent="0.25">
      <c r="A27" s="9" t="s">
        <v>72</v>
      </c>
      <c r="B27" s="16">
        <v>987.48599999999999</v>
      </c>
      <c r="C27" s="10">
        <v>4.58E-2</v>
      </c>
      <c r="D27" s="9" t="s">
        <v>18</v>
      </c>
    </row>
    <row r="28" spans="1:7" x14ac:dyDescent="0.25">
      <c r="A28" s="11"/>
      <c r="B28" s="19">
        <v>13244.443499999999</v>
      </c>
      <c r="C28" s="12">
        <v>0.6139</v>
      </c>
      <c r="D28" s="11"/>
    </row>
    <row r="29" spans="1:7" x14ac:dyDescent="0.25">
      <c r="A29" s="9"/>
      <c r="B29" s="16"/>
      <c r="C29" s="10"/>
      <c r="D29" s="9"/>
    </row>
    <row r="30" spans="1:7" x14ac:dyDescent="0.25">
      <c r="A30" s="17" t="s">
        <v>28</v>
      </c>
      <c r="B30" s="16"/>
      <c r="C30" s="10"/>
      <c r="D30" s="9"/>
    </row>
    <row r="31" spans="1:7" x14ac:dyDescent="0.25">
      <c r="A31" s="9"/>
      <c r="B31" s="16"/>
      <c r="C31" s="10"/>
      <c r="D31" s="9"/>
    </row>
    <row r="32" spans="1:7" x14ac:dyDescent="0.25">
      <c r="A32" s="9" t="s">
        <v>55</v>
      </c>
      <c r="B32" s="16">
        <v>1478.7</v>
      </c>
      <c r="C32" s="10">
        <v>6.8500000000000005E-2</v>
      </c>
      <c r="D32" s="9" t="s">
        <v>30</v>
      </c>
    </row>
    <row r="33" spans="1:4" x14ac:dyDescent="0.25">
      <c r="A33" s="9" t="s">
        <v>73</v>
      </c>
      <c r="B33" s="16">
        <v>1021.04</v>
      </c>
      <c r="C33" s="10">
        <v>4.7300000000000002E-2</v>
      </c>
      <c r="D33" s="9" t="s">
        <v>30</v>
      </c>
    </row>
    <row r="34" spans="1:4" x14ac:dyDescent="0.25">
      <c r="A34" s="9" t="s">
        <v>74</v>
      </c>
      <c r="B34" s="16">
        <v>532.47199999999998</v>
      </c>
      <c r="C34" s="10">
        <v>2.47E-2</v>
      </c>
      <c r="D34" s="9" t="s">
        <v>30</v>
      </c>
    </row>
    <row r="35" spans="1:4" x14ac:dyDescent="0.25">
      <c r="A35" s="9" t="s">
        <v>75</v>
      </c>
      <c r="B35" s="16">
        <v>516.09950000000003</v>
      </c>
      <c r="C35" s="10">
        <v>2.3900000000000001E-2</v>
      </c>
      <c r="D35" s="9" t="s">
        <v>30</v>
      </c>
    </row>
    <row r="36" spans="1:4" x14ac:dyDescent="0.25">
      <c r="A36" s="9" t="s">
        <v>76</v>
      </c>
      <c r="B36" s="16">
        <v>516.00049999999999</v>
      </c>
      <c r="C36" s="10">
        <v>2.3900000000000001E-2</v>
      </c>
      <c r="D36" s="9" t="s">
        <v>30</v>
      </c>
    </row>
    <row r="37" spans="1:4" x14ac:dyDescent="0.25">
      <c r="A37" s="9" t="s">
        <v>77</v>
      </c>
      <c r="B37" s="16">
        <v>515.99950000000001</v>
      </c>
      <c r="C37" s="10">
        <v>2.3900000000000001E-2</v>
      </c>
      <c r="D37" s="9" t="s">
        <v>30</v>
      </c>
    </row>
    <row r="38" spans="1:4" x14ac:dyDescent="0.25">
      <c r="A38" s="9" t="s">
        <v>78</v>
      </c>
      <c r="B38" s="16">
        <v>422.99279999999999</v>
      </c>
      <c r="C38" s="10">
        <v>1.9599999999999999E-2</v>
      </c>
      <c r="D38" s="9" t="s">
        <v>30</v>
      </c>
    </row>
    <row r="39" spans="1:4" x14ac:dyDescent="0.25">
      <c r="A39" s="9" t="s">
        <v>79</v>
      </c>
      <c r="B39" s="16">
        <v>363.37245000000001</v>
      </c>
      <c r="C39" s="10">
        <v>1.6799999999999999E-2</v>
      </c>
      <c r="D39" s="9" t="s">
        <v>30</v>
      </c>
    </row>
    <row r="40" spans="1:4" x14ac:dyDescent="0.25">
      <c r="A40" s="9" t="s">
        <v>80</v>
      </c>
      <c r="B40" s="16">
        <v>206.0864</v>
      </c>
      <c r="C40" s="10">
        <v>9.5999999999999992E-3</v>
      </c>
      <c r="D40" s="9" t="s">
        <v>30</v>
      </c>
    </row>
    <row r="41" spans="1:4" x14ac:dyDescent="0.25">
      <c r="A41" s="11"/>
      <c r="B41" s="19">
        <v>5572.7631499999998</v>
      </c>
      <c r="C41" s="12">
        <v>0.25819999999999999</v>
      </c>
      <c r="D41" s="11"/>
    </row>
    <row r="42" spans="1:4" x14ac:dyDescent="0.25">
      <c r="A42" s="9"/>
      <c r="B42" s="16"/>
      <c r="C42" s="10"/>
      <c r="D42" s="9"/>
    </row>
    <row r="43" spans="1:4" x14ac:dyDescent="0.25">
      <c r="A43" s="17" t="s">
        <v>32</v>
      </c>
      <c r="B43" s="16"/>
      <c r="C43" s="10"/>
      <c r="D43" s="9"/>
    </row>
    <row r="44" spans="1:4" x14ac:dyDescent="0.25">
      <c r="A44" s="9"/>
      <c r="B44" s="16"/>
      <c r="C44" s="10"/>
      <c r="D44" s="9"/>
    </row>
    <row r="45" spans="1:4" x14ac:dyDescent="0.25">
      <c r="A45" s="18" t="s">
        <v>33</v>
      </c>
      <c r="B45" s="16">
        <v>462.995272</v>
      </c>
      <c r="C45" s="10">
        <v>2.1454999999999998E-2</v>
      </c>
      <c r="D45" s="9"/>
    </row>
    <row r="46" spans="1:4" x14ac:dyDescent="0.25">
      <c r="A46" s="9"/>
      <c r="B46" s="16"/>
      <c r="C46" s="10"/>
      <c r="D46" s="9"/>
    </row>
    <row r="47" spans="1:4" x14ac:dyDescent="0.25">
      <c r="A47" s="18" t="s">
        <v>34</v>
      </c>
      <c r="B47" s="16">
        <v>315.32225089999997</v>
      </c>
      <c r="C47" s="10">
        <v>1.4611000000000001E-2</v>
      </c>
      <c r="D47" s="9"/>
    </row>
    <row r="48" spans="1:4" x14ac:dyDescent="0.25">
      <c r="A48" s="9"/>
      <c r="B48" s="16"/>
      <c r="C48" s="10"/>
      <c r="D48" s="9"/>
    </row>
    <row r="49" spans="1:4" x14ac:dyDescent="0.25">
      <c r="A49" s="20" t="s">
        <v>35</v>
      </c>
      <c r="B49" s="21">
        <v>549.62090309999996</v>
      </c>
      <c r="C49" s="22">
        <v>2.5333999999999999E-2</v>
      </c>
      <c r="D49" s="9"/>
    </row>
    <row r="50" spans="1:4" x14ac:dyDescent="0.25">
      <c r="A50" s="20" t="s">
        <v>36</v>
      </c>
      <c r="B50" s="21">
        <v>21579.685076000002</v>
      </c>
      <c r="C50" s="22">
        <v>1</v>
      </c>
      <c r="D50" s="9"/>
    </row>
    <row r="51" spans="1:4" x14ac:dyDescent="0.25">
      <c r="A51" s="1"/>
      <c r="B51" s="6"/>
      <c r="C51" s="7"/>
      <c r="D51" s="1"/>
    </row>
    <row r="52" spans="1:4" x14ac:dyDescent="0.25">
      <c r="A52" s="1" t="s">
        <v>37</v>
      </c>
      <c r="B52" s="6"/>
      <c r="C52" s="7"/>
      <c r="D52" s="1"/>
    </row>
    <row r="53" spans="1:4" x14ac:dyDescent="0.25">
      <c r="A53" t="s">
        <v>57</v>
      </c>
    </row>
    <row r="54" spans="1:4" x14ac:dyDescent="0.25">
      <c r="A54" t="s">
        <v>81</v>
      </c>
    </row>
    <row r="64" spans="1:4" x14ac:dyDescent="0.25">
      <c r="A64" s="4" t="s">
        <v>3</v>
      </c>
    </row>
    <row r="65" spans="1:3" x14ac:dyDescent="0.25">
      <c r="A65" s="4"/>
    </row>
    <row r="66" spans="1:3" ht="18.75" x14ac:dyDescent="0.3">
      <c r="A66" s="5" t="s">
        <v>4</v>
      </c>
    </row>
    <row r="68" spans="1:3" ht="156" customHeight="1" x14ac:dyDescent="0.25">
      <c r="A68" s="28" t="s">
        <v>113</v>
      </c>
      <c r="B68" s="28"/>
      <c r="C68" s="28"/>
    </row>
  </sheetData>
  <mergeCells count="1">
    <mergeCell ref="A68:C6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3.85546875" style="3" bestFit="1" customWidth="1"/>
    <col min="4" max="4" width="16.28515625" customWidth="1"/>
    <col min="5" max="5" width="16.5703125" customWidth="1"/>
    <col min="7" max="7" width="23.85546875" bestFit="1" customWidth="1"/>
    <col min="8" max="8" width="13.85546875" style="3" bestFit="1" customWidth="1"/>
  </cols>
  <sheetData>
    <row r="1" spans="1:8" x14ac:dyDescent="0.25">
      <c r="A1" s="1" t="s">
        <v>13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9" t="s">
        <v>63</v>
      </c>
      <c r="H5" s="10">
        <v>0.66839999999999999</v>
      </c>
    </row>
    <row r="6" spans="1:8" x14ac:dyDescent="0.25">
      <c r="A6" s="17" t="s">
        <v>63</v>
      </c>
      <c r="B6" s="16"/>
      <c r="C6" s="10"/>
      <c r="D6" s="9"/>
      <c r="E6" s="9"/>
      <c r="G6" s="9" t="s">
        <v>40</v>
      </c>
      <c r="H6" s="10">
        <v>0.202608231832</v>
      </c>
    </row>
    <row r="7" spans="1:8" x14ac:dyDescent="0.25">
      <c r="A7" s="9"/>
      <c r="B7" s="16"/>
      <c r="C7" s="10"/>
      <c r="D7" s="9"/>
      <c r="E7" s="9"/>
      <c r="G7" s="9" t="s">
        <v>15</v>
      </c>
      <c r="H7" s="10">
        <v>0.1036</v>
      </c>
    </row>
    <row r="8" spans="1:8" x14ac:dyDescent="0.25">
      <c r="A8" s="18" t="s">
        <v>64</v>
      </c>
      <c r="B8" s="16"/>
      <c r="C8" s="10"/>
      <c r="D8" s="9"/>
      <c r="E8" s="9"/>
      <c r="G8" s="9" t="s">
        <v>41</v>
      </c>
      <c r="H8" s="10">
        <v>2.5391768168000001E-2</v>
      </c>
    </row>
    <row r="9" spans="1:8" x14ac:dyDescent="0.25">
      <c r="A9" s="9"/>
      <c r="B9" s="16"/>
      <c r="C9" s="10"/>
      <c r="D9" s="9"/>
      <c r="E9" s="9"/>
      <c r="G9" s="11" t="s">
        <v>42</v>
      </c>
      <c r="H9" s="12">
        <v>1</v>
      </c>
    </row>
    <row r="10" spans="1:8" x14ac:dyDescent="0.25">
      <c r="A10" s="9" t="s">
        <v>61</v>
      </c>
      <c r="B10" s="16">
        <v>14987.460499999999</v>
      </c>
      <c r="C10" s="10">
        <v>9.2700000000000005E-2</v>
      </c>
      <c r="D10" s="9" t="s">
        <v>82</v>
      </c>
      <c r="E10" s="9" t="s">
        <v>18</v>
      </c>
    </row>
    <row r="11" spans="1:8" x14ac:dyDescent="0.25">
      <c r="A11" s="9" t="s">
        <v>26</v>
      </c>
      <c r="B11" s="16">
        <v>14350.655000000001</v>
      </c>
      <c r="C11" s="10">
        <v>8.8800000000000004E-2</v>
      </c>
      <c r="D11" s="9" t="s">
        <v>82</v>
      </c>
      <c r="E11" s="9" t="s">
        <v>18</v>
      </c>
    </row>
    <row r="12" spans="1:8" x14ac:dyDescent="0.25">
      <c r="A12" s="9" t="s">
        <v>59</v>
      </c>
      <c r="B12" s="16">
        <v>12950.555</v>
      </c>
      <c r="C12" s="10">
        <v>8.0100000000000005E-2</v>
      </c>
      <c r="D12" s="9" t="s">
        <v>65</v>
      </c>
      <c r="E12" s="9" t="s">
        <v>18</v>
      </c>
    </row>
    <row r="13" spans="1:8" x14ac:dyDescent="0.25">
      <c r="A13" s="9" t="s">
        <v>83</v>
      </c>
      <c r="B13" s="16">
        <v>9800.6299999999992</v>
      </c>
      <c r="C13" s="10">
        <v>6.0600000000000001E-2</v>
      </c>
      <c r="D13" s="9" t="s">
        <v>82</v>
      </c>
      <c r="E13" s="9" t="s">
        <v>18</v>
      </c>
    </row>
    <row r="14" spans="1:8" x14ac:dyDescent="0.25">
      <c r="A14" s="9" t="s">
        <v>84</v>
      </c>
      <c r="B14" s="16">
        <v>7168.7174999999997</v>
      </c>
      <c r="C14" s="10">
        <v>4.4400000000000002E-2</v>
      </c>
      <c r="D14" s="9" t="s">
        <v>85</v>
      </c>
      <c r="E14" s="9" t="s">
        <v>18</v>
      </c>
    </row>
    <row r="15" spans="1:8" x14ac:dyDescent="0.25">
      <c r="A15" s="9" t="s">
        <v>19</v>
      </c>
      <c r="B15" s="16">
        <f>7167.42+7150.8225</f>
        <v>14318.2425</v>
      </c>
      <c r="C15" s="10">
        <v>8.8499999999999995E-2</v>
      </c>
      <c r="D15" s="9" t="s">
        <v>82</v>
      </c>
      <c r="E15" s="9" t="s">
        <v>18</v>
      </c>
      <c r="G15" s="13" t="s">
        <v>43</v>
      </c>
      <c r="H15" s="14" t="s">
        <v>1</v>
      </c>
    </row>
    <row r="16" spans="1:8" x14ac:dyDescent="0.25">
      <c r="A16" s="9"/>
      <c r="B16" s="16"/>
      <c r="C16" s="10"/>
      <c r="D16" s="9"/>
      <c r="E16" s="9"/>
      <c r="G16" s="9" t="s">
        <v>44</v>
      </c>
      <c r="H16" s="10">
        <v>0.77200000000000002</v>
      </c>
    </row>
    <row r="17" spans="1:8" x14ac:dyDescent="0.25">
      <c r="A17" s="11"/>
      <c r="B17" s="19">
        <v>73576.260500000004</v>
      </c>
      <c r="C17" s="12">
        <v>0.4551</v>
      </c>
      <c r="D17" s="11"/>
      <c r="E17" s="9"/>
      <c r="G17" s="9" t="s">
        <v>45</v>
      </c>
      <c r="H17" s="10">
        <v>0.20260800000000001</v>
      </c>
    </row>
    <row r="18" spans="1:8" x14ac:dyDescent="0.25">
      <c r="A18" s="9"/>
      <c r="B18" s="16"/>
      <c r="C18" s="10"/>
      <c r="D18" s="9"/>
      <c r="E18" s="9"/>
      <c r="G18" s="9" t="s">
        <v>41</v>
      </c>
      <c r="H18" s="10">
        <v>2.5391768168000001E-2</v>
      </c>
    </row>
    <row r="19" spans="1:8" x14ac:dyDescent="0.25">
      <c r="A19" s="18" t="s">
        <v>86</v>
      </c>
      <c r="B19" s="16"/>
      <c r="C19" s="10"/>
      <c r="D19" s="9"/>
      <c r="E19" s="9"/>
      <c r="G19" s="11" t="s">
        <v>42</v>
      </c>
      <c r="H19" s="12">
        <v>1</v>
      </c>
    </row>
    <row r="20" spans="1:8" x14ac:dyDescent="0.25">
      <c r="A20" s="9"/>
      <c r="B20" s="16"/>
      <c r="C20" s="10"/>
      <c r="D20" s="9"/>
      <c r="E20" s="9"/>
    </row>
    <row r="21" spans="1:8" x14ac:dyDescent="0.25">
      <c r="A21" s="9" t="s">
        <v>87</v>
      </c>
      <c r="B21" s="16">
        <v>14808.225</v>
      </c>
      <c r="C21" s="10">
        <v>9.1600000000000001E-2</v>
      </c>
      <c r="D21" s="9" t="s">
        <v>88</v>
      </c>
      <c r="E21" s="9" t="s">
        <v>18</v>
      </c>
    </row>
    <row r="22" spans="1:8" x14ac:dyDescent="0.25">
      <c r="A22" s="9" t="s">
        <v>89</v>
      </c>
      <c r="B22" s="16">
        <v>9859.09</v>
      </c>
      <c r="C22" s="10">
        <v>6.0999999999999999E-2</v>
      </c>
      <c r="D22" s="9" t="s">
        <v>82</v>
      </c>
      <c r="E22" s="9" t="s">
        <v>21</v>
      </c>
    </row>
    <row r="23" spans="1:8" x14ac:dyDescent="0.25">
      <c r="A23" s="9" t="s">
        <v>90</v>
      </c>
      <c r="B23" s="16">
        <v>4931.7849999999999</v>
      </c>
      <c r="C23" s="10">
        <v>3.0499999999999999E-2</v>
      </c>
      <c r="D23" s="9" t="s">
        <v>82</v>
      </c>
      <c r="E23" s="9" t="s">
        <v>18</v>
      </c>
    </row>
    <row r="24" spans="1:8" x14ac:dyDescent="0.25">
      <c r="A24" s="9" t="s">
        <v>68</v>
      </c>
      <c r="B24" s="16">
        <v>4877.97</v>
      </c>
      <c r="C24" s="10">
        <v>3.0200000000000001E-2</v>
      </c>
      <c r="D24" s="9" t="s">
        <v>88</v>
      </c>
      <c r="E24" s="9" t="s">
        <v>18</v>
      </c>
    </row>
    <row r="25" spans="1:8" x14ac:dyDescent="0.25">
      <c r="A25" s="11"/>
      <c r="B25" s="19">
        <v>34477.07</v>
      </c>
      <c r="C25" s="12">
        <v>0.21329999999999999</v>
      </c>
      <c r="D25" s="11"/>
      <c r="E25" s="9"/>
    </row>
    <row r="26" spans="1:8" x14ac:dyDescent="0.25">
      <c r="A26" s="9"/>
      <c r="B26" s="16"/>
      <c r="C26" s="10"/>
      <c r="D26" s="9"/>
      <c r="E26" s="9"/>
    </row>
    <row r="27" spans="1:8" x14ac:dyDescent="0.25">
      <c r="A27" s="17" t="s">
        <v>15</v>
      </c>
      <c r="B27" s="16"/>
      <c r="C27" s="10"/>
      <c r="D27" s="9"/>
      <c r="E27" s="9"/>
    </row>
    <row r="28" spans="1:8" x14ac:dyDescent="0.25">
      <c r="A28" s="9"/>
      <c r="B28" s="16"/>
      <c r="C28" s="10"/>
      <c r="D28" s="9"/>
      <c r="E28" s="9"/>
    </row>
    <row r="29" spans="1:8" x14ac:dyDescent="0.25">
      <c r="A29" s="18" t="s">
        <v>16</v>
      </c>
      <c r="B29" s="16"/>
      <c r="C29" s="10"/>
      <c r="D29" s="9"/>
      <c r="E29" s="9"/>
    </row>
    <row r="30" spans="1:8" x14ac:dyDescent="0.25">
      <c r="A30" s="9"/>
      <c r="B30" s="16"/>
      <c r="C30" s="10"/>
      <c r="D30" s="9"/>
      <c r="E30" s="9"/>
    </row>
    <row r="31" spans="1:8" x14ac:dyDescent="0.25">
      <c r="A31" s="9" t="s">
        <v>17</v>
      </c>
      <c r="B31" s="16">
        <v>14233.753000000001</v>
      </c>
      <c r="C31" s="10">
        <v>8.8099999999999998E-2</v>
      </c>
      <c r="D31" s="9" t="s">
        <v>18</v>
      </c>
      <c r="E31" s="9" t="s">
        <v>18</v>
      </c>
    </row>
    <row r="32" spans="1:8" x14ac:dyDescent="0.25">
      <c r="A32" s="9" t="s">
        <v>68</v>
      </c>
      <c r="B32" s="16">
        <v>2502.9625000000001</v>
      </c>
      <c r="C32" s="10">
        <v>1.55E-2</v>
      </c>
      <c r="D32" s="9" t="s">
        <v>18</v>
      </c>
      <c r="E32" s="9" t="s">
        <v>18</v>
      </c>
    </row>
    <row r="33" spans="1:5" x14ac:dyDescent="0.25">
      <c r="A33" s="11"/>
      <c r="B33" s="19">
        <v>16736.715499999998</v>
      </c>
      <c r="C33" s="12">
        <v>0.1036</v>
      </c>
      <c r="D33" s="11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17" t="s">
        <v>32</v>
      </c>
      <c r="B35" s="16"/>
      <c r="C35" s="10"/>
      <c r="D35" s="9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18" t="s">
        <v>33</v>
      </c>
      <c r="B37" s="16">
        <v>32747.799223000002</v>
      </c>
      <c r="C37" s="10">
        <v>0.20260800000000001</v>
      </c>
      <c r="D37" s="9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20" t="s">
        <v>35</v>
      </c>
      <c r="B39" s="21">
        <v>4093.2934847000001</v>
      </c>
      <c r="C39" s="22">
        <v>2.5392000000000001E-2</v>
      </c>
      <c r="D39" s="9"/>
      <c r="E39" s="9"/>
    </row>
    <row r="40" spans="1:5" x14ac:dyDescent="0.25">
      <c r="A40" s="20" t="s">
        <v>36</v>
      </c>
      <c r="B40" s="21">
        <v>161631.13870770001</v>
      </c>
      <c r="C40" s="22">
        <v>1</v>
      </c>
      <c r="D40" s="9"/>
      <c r="E40" s="9"/>
    </row>
    <row r="41" spans="1:5" x14ac:dyDescent="0.25">
      <c r="A41" s="1"/>
      <c r="B41" s="6"/>
      <c r="C41" s="7"/>
      <c r="D41" s="1"/>
    </row>
    <row r="42" spans="1:5" x14ac:dyDescent="0.25">
      <c r="A42" s="1" t="s">
        <v>37</v>
      </c>
      <c r="B42" s="6"/>
      <c r="C42" s="7"/>
      <c r="D42" s="1"/>
    </row>
    <row r="43" spans="1:5" x14ac:dyDescent="0.25">
      <c r="A43" t="s">
        <v>91</v>
      </c>
    </row>
    <row r="44" spans="1:5" x14ac:dyDescent="0.25">
      <c r="A44" t="s">
        <v>92</v>
      </c>
    </row>
    <row r="45" spans="1:5" x14ac:dyDescent="0.25">
      <c r="E45" s="1"/>
    </row>
    <row r="54" spans="1:2" x14ac:dyDescent="0.25">
      <c r="A54" s="4" t="s">
        <v>3</v>
      </c>
    </row>
    <row r="55" spans="1:2" x14ac:dyDescent="0.25">
      <c r="A55" s="4"/>
    </row>
    <row r="56" spans="1:2" ht="18.75" x14ac:dyDescent="0.3">
      <c r="A56" s="5" t="s">
        <v>4</v>
      </c>
    </row>
    <row r="59" spans="1:2" ht="190.5" customHeight="1" x14ac:dyDescent="0.25">
      <c r="A59" s="28" t="s">
        <v>113</v>
      </c>
      <c r="B59" s="28"/>
    </row>
  </sheetData>
  <mergeCells count="1">
    <mergeCell ref="A59:B59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6.140625" style="3" customWidth="1"/>
    <col min="4" max="4" width="16" bestFit="1" customWidth="1"/>
    <col min="6" max="6" width="23.85546875" bestFit="1" customWidth="1"/>
    <col min="7" max="7" width="15.5703125" style="3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99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15</v>
      </c>
      <c r="G5" s="10">
        <v>0.42970000000000003</v>
      </c>
    </row>
    <row r="6" spans="1:7" x14ac:dyDescent="0.25">
      <c r="A6" s="17" t="s">
        <v>63</v>
      </c>
      <c r="B6" s="16"/>
      <c r="C6" s="10"/>
      <c r="D6" s="9"/>
      <c r="F6" s="9" t="s">
        <v>63</v>
      </c>
      <c r="G6" s="10">
        <v>0.33579999999999999</v>
      </c>
    </row>
    <row r="7" spans="1:7" x14ac:dyDescent="0.25">
      <c r="A7" s="9"/>
      <c r="B7" s="16"/>
      <c r="C7" s="10"/>
      <c r="D7" s="9"/>
      <c r="F7" s="9" t="s">
        <v>62</v>
      </c>
      <c r="G7" s="10">
        <v>0.14050000000000001</v>
      </c>
    </row>
    <row r="8" spans="1:7" x14ac:dyDescent="0.25">
      <c r="A8" s="18" t="s">
        <v>64</v>
      </c>
      <c r="B8" s="16"/>
      <c r="C8" s="10"/>
      <c r="D8" s="9"/>
      <c r="F8" s="9" t="s">
        <v>40</v>
      </c>
      <c r="G8" s="10">
        <v>8.9754831138999999E-2</v>
      </c>
    </row>
    <row r="9" spans="1:7" x14ac:dyDescent="0.25">
      <c r="A9" s="9"/>
      <c r="B9" s="16"/>
      <c r="C9" s="10"/>
      <c r="D9" s="9"/>
      <c r="F9" s="9" t="s">
        <v>41</v>
      </c>
      <c r="G9" s="10">
        <v>4.2451688610000001E-3</v>
      </c>
    </row>
    <row r="10" spans="1:7" x14ac:dyDescent="0.25">
      <c r="A10" s="9" t="s">
        <v>59</v>
      </c>
      <c r="B10" s="16">
        <v>2390.9</v>
      </c>
      <c r="C10" s="10">
        <v>6.9800000000000001E-2</v>
      </c>
      <c r="D10" s="9" t="s">
        <v>65</v>
      </c>
      <c r="F10" s="11" t="s">
        <v>42</v>
      </c>
      <c r="G10" s="12">
        <v>1</v>
      </c>
    </row>
    <row r="11" spans="1:7" x14ac:dyDescent="0.25">
      <c r="A11" s="9" t="s">
        <v>84</v>
      </c>
      <c r="B11" s="16">
        <v>2389.5725000000002</v>
      </c>
      <c r="C11" s="10">
        <v>6.9800000000000001E-2</v>
      </c>
      <c r="D11" s="9" t="s">
        <v>85</v>
      </c>
    </row>
    <row r="12" spans="1:7" x14ac:dyDescent="0.25">
      <c r="A12" s="9" t="s">
        <v>19</v>
      </c>
      <c r="B12" s="16">
        <v>2389.14</v>
      </c>
      <c r="C12" s="10">
        <v>6.9800000000000001E-2</v>
      </c>
      <c r="D12" s="9" t="s">
        <v>82</v>
      </c>
    </row>
    <row r="13" spans="1:7" x14ac:dyDescent="0.25">
      <c r="A13" s="9" t="s">
        <v>26</v>
      </c>
      <c r="B13" s="16">
        <v>2387.8425000000002</v>
      </c>
      <c r="C13" s="10">
        <v>6.9800000000000001E-2</v>
      </c>
      <c r="D13" s="9" t="s">
        <v>82</v>
      </c>
    </row>
    <row r="14" spans="1:7" x14ac:dyDescent="0.25">
      <c r="A14" s="9" t="s">
        <v>61</v>
      </c>
      <c r="B14" s="16">
        <v>1936.0820000000001</v>
      </c>
      <c r="C14" s="10">
        <v>5.6599999999999998E-2</v>
      </c>
      <c r="D14" s="9" t="s">
        <v>82</v>
      </c>
    </row>
    <row r="15" spans="1:7" x14ac:dyDescent="0.25">
      <c r="A15" s="11"/>
      <c r="B15" s="19">
        <v>11493.537</v>
      </c>
      <c r="C15" s="12">
        <v>0.33579999999999999</v>
      </c>
      <c r="D15" s="11"/>
    </row>
    <row r="16" spans="1:7" x14ac:dyDescent="0.25">
      <c r="A16" s="9"/>
      <c r="B16" s="16"/>
      <c r="C16" s="10"/>
      <c r="D16" s="9"/>
      <c r="F16" s="13" t="s">
        <v>43</v>
      </c>
      <c r="G16" s="14" t="s">
        <v>1</v>
      </c>
    </row>
    <row r="17" spans="1:7" x14ac:dyDescent="0.25">
      <c r="A17" s="17" t="s">
        <v>15</v>
      </c>
      <c r="B17" s="16"/>
      <c r="C17" s="10"/>
      <c r="D17" s="9"/>
      <c r="F17" s="9" t="s">
        <v>30</v>
      </c>
      <c r="G17" s="10">
        <v>0.14050000000000001</v>
      </c>
    </row>
    <row r="18" spans="1:7" x14ac:dyDescent="0.25">
      <c r="A18" s="9"/>
      <c r="B18" s="16"/>
      <c r="C18" s="10"/>
      <c r="D18" s="9"/>
      <c r="F18" s="9" t="s">
        <v>44</v>
      </c>
      <c r="G18" s="10">
        <v>0.76549999999999996</v>
      </c>
    </row>
    <row r="19" spans="1:7" x14ac:dyDescent="0.25">
      <c r="A19" s="18" t="s">
        <v>16</v>
      </c>
      <c r="B19" s="16"/>
      <c r="C19" s="10"/>
      <c r="D19" s="9"/>
      <c r="F19" s="9" t="s">
        <v>45</v>
      </c>
      <c r="G19" s="10">
        <v>8.9754E-2</v>
      </c>
    </row>
    <row r="20" spans="1:7" x14ac:dyDescent="0.25">
      <c r="A20" s="9"/>
      <c r="B20" s="16"/>
      <c r="C20" s="10"/>
      <c r="D20" s="9"/>
      <c r="F20" s="9" t="s">
        <v>41</v>
      </c>
      <c r="G20" s="10">
        <v>4.2451688610000001E-3</v>
      </c>
    </row>
    <row r="21" spans="1:7" x14ac:dyDescent="0.25">
      <c r="A21" s="9" t="s">
        <v>93</v>
      </c>
      <c r="B21" s="16">
        <v>2540.5574999999999</v>
      </c>
      <c r="C21" s="10">
        <v>7.4200000000000002E-2</v>
      </c>
      <c r="D21" s="9" t="s">
        <v>18</v>
      </c>
      <c r="F21" s="11" t="s">
        <v>42</v>
      </c>
      <c r="G21" s="12">
        <v>1</v>
      </c>
    </row>
    <row r="22" spans="1:7" x14ac:dyDescent="0.25">
      <c r="A22" s="9" t="s">
        <v>17</v>
      </c>
      <c r="B22" s="16">
        <v>2501.0214999999998</v>
      </c>
      <c r="C22" s="10">
        <v>7.3099999999999998E-2</v>
      </c>
      <c r="D22" s="9" t="s">
        <v>18</v>
      </c>
    </row>
    <row r="23" spans="1:7" x14ac:dyDescent="0.25">
      <c r="A23" s="9" t="s">
        <v>60</v>
      </c>
      <c r="B23" s="16">
        <v>2492.6469999999999</v>
      </c>
      <c r="C23" s="10">
        <v>7.2800000000000004E-2</v>
      </c>
      <c r="D23" s="9" t="s">
        <v>18</v>
      </c>
    </row>
    <row r="24" spans="1:7" x14ac:dyDescent="0.25">
      <c r="A24" s="9" t="s">
        <v>69</v>
      </c>
      <c r="B24" s="16">
        <v>2074.442</v>
      </c>
      <c r="C24" s="10">
        <v>6.0600000000000001E-2</v>
      </c>
      <c r="D24" s="9" t="s">
        <v>18</v>
      </c>
    </row>
    <row r="25" spans="1:7" x14ac:dyDescent="0.25">
      <c r="A25" s="9" t="s">
        <v>67</v>
      </c>
      <c r="B25" s="16">
        <v>2047.268</v>
      </c>
      <c r="C25" s="10">
        <v>5.9799999999999999E-2</v>
      </c>
      <c r="D25" s="9" t="s">
        <v>18</v>
      </c>
    </row>
    <row r="26" spans="1:7" x14ac:dyDescent="0.25">
      <c r="A26" s="9" t="s">
        <v>70</v>
      </c>
      <c r="B26" s="16">
        <v>1524.6959999999999</v>
      </c>
      <c r="C26" s="10">
        <v>4.4499999999999998E-2</v>
      </c>
      <c r="D26" s="9" t="s">
        <v>18</v>
      </c>
    </row>
    <row r="27" spans="1:7" x14ac:dyDescent="0.25">
      <c r="A27" s="9" t="s">
        <v>23</v>
      </c>
      <c r="B27" s="16">
        <v>1020.665</v>
      </c>
      <c r="C27" s="10">
        <v>2.98E-2</v>
      </c>
      <c r="D27" s="9" t="s">
        <v>18</v>
      </c>
    </row>
    <row r="28" spans="1:7" x14ac:dyDescent="0.25">
      <c r="A28" s="9" t="s">
        <v>68</v>
      </c>
      <c r="B28" s="16">
        <v>510.27249999999998</v>
      </c>
      <c r="C28" s="10">
        <v>1.49E-2</v>
      </c>
      <c r="D28" s="9" t="s">
        <v>18</v>
      </c>
    </row>
    <row r="29" spans="1:7" x14ac:dyDescent="0.25">
      <c r="A29" s="11"/>
      <c r="B29" s="19">
        <v>14711.5695</v>
      </c>
      <c r="C29" s="12">
        <v>0.42970000000000003</v>
      </c>
      <c r="D29" s="11"/>
    </row>
    <row r="30" spans="1:7" x14ac:dyDescent="0.25">
      <c r="A30" s="9"/>
      <c r="B30" s="16"/>
      <c r="C30" s="10"/>
      <c r="D30" s="9"/>
    </row>
    <row r="31" spans="1:7" x14ac:dyDescent="0.25">
      <c r="A31" s="17" t="s">
        <v>62</v>
      </c>
      <c r="B31" s="16"/>
      <c r="C31" s="10"/>
      <c r="D31" s="9"/>
    </row>
    <row r="32" spans="1:7" x14ac:dyDescent="0.25">
      <c r="A32" s="9"/>
      <c r="B32" s="16"/>
      <c r="C32" s="10"/>
      <c r="D32" s="9"/>
    </row>
    <row r="33" spans="1:4" x14ac:dyDescent="0.25">
      <c r="A33" s="9" t="s">
        <v>94</v>
      </c>
      <c r="B33" s="16">
        <v>2395.9475000000002</v>
      </c>
      <c r="C33" s="10">
        <v>7.0000000000000007E-2</v>
      </c>
      <c r="D33" s="9" t="s">
        <v>30</v>
      </c>
    </row>
    <row r="34" spans="1:4" x14ac:dyDescent="0.25">
      <c r="A34" s="9" t="s">
        <v>95</v>
      </c>
      <c r="B34" s="16">
        <v>1912.3554524000001</v>
      </c>
      <c r="C34" s="10">
        <v>5.5899999999999998E-2</v>
      </c>
      <c r="D34" s="9" t="s">
        <v>30</v>
      </c>
    </row>
    <row r="35" spans="1:4" x14ac:dyDescent="0.25">
      <c r="A35" s="9" t="s">
        <v>96</v>
      </c>
      <c r="B35" s="16">
        <v>498.83850000000001</v>
      </c>
      <c r="C35" s="10">
        <v>1.46E-2</v>
      </c>
      <c r="D35" s="9" t="s">
        <v>30</v>
      </c>
    </row>
    <row r="36" spans="1:4" x14ac:dyDescent="0.25">
      <c r="A36" s="11"/>
      <c r="B36" s="19">
        <v>4807.1414524000002</v>
      </c>
      <c r="C36" s="12">
        <v>0.14050000000000001</v>
      </c>
      <c r="D36" s="11"/>
    </row>
    <row r="37" spans="1:4" x14ac:dyDescent="0.25">
      <c r="A37" s="9"/>
      <c r="B37" s="16"/>
      <c r="C37" s="10"/>
      <c r="D37" s="9"/>
    </row>
    <row r="38" spans="1:4" x14ac:dyDescent="0.25">
      <c r="A38" s="17" t="s">
        <v>32</v>
      </c>
      <c r="B38" s="16"/>
      <c r="C38" s="10"/>
      <c r="D38" s="9"/>
    </row>
    <row r="39" spans="1:4" x14ac:dyDescent="0.25">
      <c r="A39" s="9"/>
      <c r="B39" s="16"/>
      <c r="C39" s="10"/>
      <c r="D39" s="9"/>
    </row>
    <row r="40" spans="1:4" x14ac:dyDescent="0.25">
      <c r="A40" s="18" t="s">
        <v>33</v>
      </c>
      <c r="B40" s="16">
        <v>1827.8076526</v>
      </c>
      <c r="C40" s="10">
        <v>5.3392000000000002E-2</v>
      </c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34</v>
      </c>
      <c r="B42" s="16">
        <v>1244.8253353</v>
      </c>
      <c r="C42" s="10">
        <v>3.6361999999999998E-2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20" t="s">
        <v>35</v>
      </c>
      <c r="B44" s="21">
        <v>148.7413526</v>
      </c>
      <c r="C44" s="22">
        <v>4.2459999999999998E-3</v>
      </c>
      <c r="D44" s="9"/>
    </row>
    <row r="45" spans="1:4" x14ac:dyDescent="0.25">
      <c r="A45" s="20" t="s">
        <v>36</v>
      </c>
      <c r="B45" s="21">
        <v>34233.6222929</v>
      </c>
      <c r="C45" s="22">
        <v>1</v>
      </c>
      <c r="D45" s="9"/>
    </row>
    <row r="46" spans="1:4" x14ac:dyDescent="0.25">
      <c r="A46" s="1"/>
      <c r="B46" s="6"/>
      <c r="C46" s="7"/>
      <c r="D46" s="1"/>
    </row>
    <row r="47" spans="1:4" x14ac:dyDescent="0.25">
      <c r="A47" s="1" t="s">
        <v>37</v>
      </c>
      <c r="B47" s="6"/>
      <c r="C47" s="7"/>
      <c r="D47" s="1"/>
    </row>
    <row r="48" spans="1:4" x14ac:dyDescent="0.25">
      <c r="A48" t="s">
        <v>97</v>
      </c>
    </row>
    <row r="49" spans="1:3" x14ac:dyDescent="0.25">
      <c r="A49" t="s">
        <v>98</v>
      </c>
    </row>
    <row r="59" spans="1:3" x14ac:dyDescent="0.25">
      <c r="A59" s="4" t="s">
        <v>3</v>
      </c>
    </row>
    <row r="60" spans="1:3" x14ac:dyDescent="0.25">
      <c r="A60" s="4"/>
    </row>
    <row r="61" spans="1:3" ht="18.75" x14ac:dyDescent="0.3">
      <c r="A61" s="5" t="s">
        <v>4</v>
      </c>
    </row>
    <row r="64" spans="1:3" ht="151.5" customHeight="1" x14ac:dyDescent="0.25">
      <c r="A64" s="28" t="s">
        <v>113</v>
      </c>
      <c r="B64" s="28"/>
      <c r="C64" s="28"/>
    </row>
  </sheetData>
  <sortState ref="A24:E31">
    <sortCondition descending="1" ref="B24:B31"/>
  </sortState>
  <mergeCells count="1">
    <mergeCell ref="A64:C64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75" workbookViewId="0">
      <selection activeCell="G75" sqref="G75"/>
    </sheetView>
  </sheetViews>
  <sheetFormatPr defaultRowHeight="15" x14ac:dyDescent="0.25"/>
  <cols>
    <col min="1" max="1" width="45.5703125" customWidth="1"/>
    <col min="2" max="2" width="17.5703125" style="2" customWidth="1"/>
    <col min="3" max="3" width="15.42578125" style="3" customWidth="1"/>
    <col min="4" max="4" width="16.85546875" bestFit="1" customWidth="1"/>
    <col min="5" max="5" width="15.42578125" bestFit="1" customWidth="1"/>
    <col min="7" max="7" width="23.85546875" bestFit="1" customWidth="1"/>
    <col min="8" max="8" width="13.85546875" style="3" bestFit="1" customWidth="1"/>
  </cols>
  <sheetData>
    <row r="1" spans="1:8" x14ac:dyDescent="0.25">
      <c r="A1" s="1" t="s">
        <v>100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3" t="s">
        <v>63</v>
      </c>
      <c r="H5" s="24">
        <v>0.6915</v>
      </c>
    </row>
    <row r="6" spans="1:8" x14ac:dyDescent="0.25">
      <c r="A6" s="17" t="s">
        <v>63</v>
      </c>
      <c r="B6" s="16"/>
      <c r="C6" s="10"/>
      <c r="D6" s="9"/>
      <c r="E6" s="9"/>
      <c r="G6" s="23" t="s">
        <v>40</v>
      </c>
      <c r="H6" s="24">
        <v>0.163426641693</v>
      </c>
    </row>
    <row r="7" spans="1:8" x14ac:dyDescent="0.25">
      <c r="A7" s="9"/>
      <c r="B7" s="16"/>
      <c r="C7" s="10"/>
      <c r="D7" s="9"/>
      <c r="E7" s="9"/>
      <c r="G7" s="23" t="s">
        <v>62</v>
      </c>
      <c r="H7" s="24">
        <v>0.1134</v>
      </c>
    </row>
    <row r="8" spans="1:8" x14ac:dyDescent="0.25">
      <c r="A8" s="18" t="s">
        <v>64</v>
      </c>
      <c r="B8" s="16"/>
      <c r="C8" s="10"/>
      <c r="D8" s="9"/>
      <c r="E8" s="9"/>
      <c r="G8" s="23" t="s">
        <v>15</v>
      </c>
      <c r="H8" s="24">
        <v>2.9600000000000001E-2</v>
      </c>
    </row>
    <row r="9" spans="1:8" x14ac:dyDescent="0.25">
      <c r="A9" s="9"/>
      <c r="B9" s="16"/>
      <c r="C9" s="10"/>
      <c r="D9" s="9"/>
      <c r="E9" s="9"/>
      <c r="G9" s="23" t="s">
        <v>41</v>
      </c>
      <c r="H9" s="24">
        <v>2.073358307E-3</v>
      </c>
    </row>
    <row r="10" spans="1:8" x14ac:dyDescent="0.25">
      <c r="A10" s="9" t="s">
        <v>61</v>
      </c>
      <c r="B10" s="16">
        <v>17491.564999999999</v>
      </c>
      <c r="C10" s="10">
        <v>5.16E-2</v>
      </c>
      <c r="D10" s="9" t="s">
        <v>82</v>
      </c>
      <c r="E10" s="9" t="s">
        <v>18</v>
      </c>
      <c r="G10" s="11" t="s">
        <v>42</v>
      </c>
      <c r="H10" s="12">
        <v>1</v>
      </c>
    </row>
    <row r="11" spans="1:8" x14ac:dyDescent="0.25">
      <c r="A11" s="9" t="s">
        <v>19</v>
      </c>
      <c r="B11" s="16">
        <f>17477.775+17465.21</f>
        <v>34942.985000000001</v>
      </c>
      <c r="C11" s="10">
        <v>0.1031</v>
      </c>
      <c r="D11" s="9" t="s">
        <v>82</v>
      </c>
      <c r="E11" s="9" t="s">
        <v>18</v>
      </c>
    </row>
    <row r="12" spans="1:8" x14ac:dyDescent="0.25">
      <c r="A12" s="9" t="s">
        <v>59</v>
      </c>
      <c r="B12" s="16">
        <v>14976.405000000001</v>
      </c>
      <c r="C12" s="10">
        <v>4.4200000000000003E-2</v>
      </c>
      <c r="D12" s="9" t="s">
        <v>82</v>
      </c>
      <c r="E12" s="9" t="s">
        <v>18</v>
      </c>
    </row>
    <row r="13" spans="1:8" x14ac:dyDescent="0.25">
      <c r="A13" s="9" t="s">
        <v>101</v>
      </c>
      <c r="B13" s="16">
        <v>4991.0550000000003</v>
      </c>
      <c r="C13" s="10">
        <v>1.47E-2</v>
      </c>
      <c r="D13" s="9" t="s">
        <v>82</v>
      </c>
      <c r="E13" s="9" t="s">
        <v>18</v>
      </c>
    </row>
    <row r="14" spans="1:8" x14ac:dyDescent="0.25">
      <c r="A14" s="9"/>
      <c r="B14" s="16"/>
      <c r="C14" s="10"/>
      <c r="D14" s="9"/>
      <c r="E14" s="9"/>
    </row>
    <row r="15" spans="1:8" x14ac:dyDescent="0.25">
      <c r="A15" s="11"/>
      <c r="B15" s="19">
        <v>72402.009999999995</v>
      </c>
      <c r="C15" s="12">
        <v>0.21360000000000001</v>
      </c>
      <c r="D15" s="11"/>
      <c r="E15" s="9"/>
    </row>
    <row r="16" spans="1:8" x14ac:dyDescent="0.25">
      <c r="A16" s="9"/>
      <c r="B16" s="16"/>
      <c r="C16" s="10"/>
      <c r="D16" s="9"/>
      <c r="E16" s="9"/>
      <c r="G16" s="13" t="s">
        <v>43</v>
      </c>
      <c r="H16" s="14" t="s">
        <v>1</v>
      </c>
    </row>
    <row r="17" spans="1:8" x14ac:dyDescent="0.25">
      <c r="A17" s="18" t="s">
        <v>86</v>
      </c>
      <c r="B17" s="16"/>
      <c r="C17" s="10"/>
      <c r="D17" s="9"/>
      <c r="E17" s="9"/>
      <c r="G17" s="23" t="s">
        <v>30</v>
      </c>
      <c r="H17" s="24">
        <v>0.1134</v>
      </c>
    </row>
    <row r="18" spans="1:8" x14ac:dyDescent="0.25">
      <c r="A18" s="9"/>
      <c r="B18" s="16"/>
      <c r="C18" s="10"/>
      <c r="D18" s="9"/>
      <c r="E18" s="9"/>
      <c r="G18" s="23" t="s">
        <v>44</v>
      </c>
      <c r="H18" s="24">
        <v>0.72109999999999996</v>
      </c>
    </row>
    <row r="19" spans="1:8" x14ac:dyDescent="0.25">
      <c r="A19" s="9" t="s">
        <v>24</v>
      </c>
      <c r="B19" s="25">
        <v>29979.59</v>
      </c>
      <c r="C19" s="24">
        <v>8.8499999999999995E-2</v>
      </c>
      <c r="D19" s="9" t="s">
        <v>88</v>
      </c>
      <c r="E19" s="9" t="s">
        <v>18</v>
      </c>
      <c r="G19" s="23" t="s">
        <v>45</v>
      </c>
      <c r="H19" s="24">
        <v>0.16342599999999999</v>
      </c>
    </row>
    <row r="20" spans="1:8" x14ac:dyDescent="0.25">
      <c r="A20" s="9" t="s">
        <v>102</v>
      </c>
      <c r="B20" s="25">
        <v>27436.97</v>
      </c>
      <c r="C20" s="24">
        <v>8.1000000000000003E-2</v>
      </c>
      <c r="D20" s="9" t="s">
        <v>82</v>
      </c>
      <c r="E20" s="9" t="s">
        <v>18</v>
      </c>
      <c r="G20" s="23" t="s">
        <v>41</v>
      </c>
      <c r="H20" s="24">
        <v>2.073358307E-3</v>
      </c>
    </row>
    <row r="21" spans="1:8" x14ac:dyDescent="0.25">
      <c r="A21" s="9" t="s">
        <v>103</v>
      </c>
      <c r="B21" s="25">
        <v>17376.55</v>
      </c>
      <c r="C21" s="24">
        <v>5.1200000000000002E-2</v>
      </c>
      <c r="D21" s="9" t="s">
        <v>82</v>
      </c>
      <c r="E21" s="9" t="s">
        <v>18</v>
      </c>
      <c r="G21" s="11" t="s">
        <v>42</v>
      </c>
      <c r="H21" s="12">
        <v>1</v>
      </c>
    </row>
    <row r="22" spans="1:8" x14ac:dyDescent="0.25">
      <c r="A22" s="9" t="s">
        <v>27</v>
      </c>
      <c r="B22" s="25">
        <v>14986.605</v>
      </c>
      <c r="C22" s="24">
        <v>4.4200000000000003E-2</v>
      </c>
      <c r="D22" s="9" t="s">
        <v>82</v>
      </c>
      <c r="E22" s="9" t="s">
        <v>18</v>
      </c>
    </row>
    <row r="23" spans="1:8" x14ac:dyDescent="0.25">
      <c r="A23" s="9" t="s">
        <v>104</v>
      </c>
      <c r="B23" s="25">
        <v>14962.754999999999</v>
      </c>
      <c r="C23" s="24">
        <v>4.4200000000000003E-2</v>
      </c>
      <c r="D23" s="9" t="s">
        <v>82</v>
      </c>
      <c r="E23" s="9" t="s">
        <v>18</v>
      </c>
    </row>
    <row r="24" spans="1:8" x14ac:dyDescent="0.25">
      <c r="A24" s="9" t="s">
        <v>89</v>
      </c>
      <c r="B24" s="25">
        <v>14844.525</v>
      </c>
      <c r="C24" s="24">
        <v>4.3799999999999999E-2</v>
      </c>
      <c r="D24" s="9" t="s">
        <v>82</v>
      </c>
      <c r="E24" s="9" t="s">
        <v>21</v>
      </c>
    </row>
    <row r="25" spans="1:8" x14ac:dyDescent="0.25">
      <c r="A25" s="9" t="s">
        <v>67</v>
      </c>
      <c r="B25" s="25">
        <v>9988.2900000000009</v>
      </c>
      <c r="C25" s="24">
        <v>2.9499999999999998E-2</v>
      </c>
      <c r="D25" s="9" t="s">
        <v>82</v>
      </c>
      <c r="E25" s="9" t="s">
        <v>18</v>
      </c>
    </row>
    <row r="26" spans="1:8" s="26" customFormat="1" x14ac:dyDescent="0.25">
      <c r="A26" s="23" t="s">
        <v>87</v>
      </c>
      <c r="B26" s="25">
        <f>9913.26+2481.705</f>
        <v>12394.965</v>
      </c>
      <c r="C26" s="24">
        <f>2.93%+0.73%</f>
        <v>3.6600000000000001E-2</v>
      </c>
      <c r="D26" s="23" t="s">
        <v>88</v>
      </c>
      <c r="E26" s="23" t="s">
        <v>18</v>
      </c>
      <c r="H26" s="27"/>
    </row>
    <row r="27" spans="1:8" x14ac:dyDescent="0.25">
      <c r="A27" s="9" t="s">
        <v>17</v>
      </c>
      <c r="B27" s="25">
        <v>7497.7349999999997</v>
      </c>
      <c r="C27" s="24">
        <v>2.2100000000000002E-2</v>
      </c>
      <c r="D27" s="9" t="s">
        <v>88</v>
      </c>
      <c r="E27" s="9" t="s">
        <v>18</v>
      </c>
    </row>
    <row r="28" spans="1:8" x14ac:dyDescent="0.25">
      <c r="A28" s="9" t="s">
        <v>105</v>
      </c>
      <c r="B28" s="25">
        <v>7485.3225000000002</v>
      </c>
      <c r="C28" s="24">
        <v>2.2100000000000002E-2</v>
      </c>
      <c r="D28" s="9" t="s">
        <v>88</v>
      </c>
      <c r="E28" s="9" t="s">
        <v>18</v>
      </c>
    </row>
    <row r="29" spans="1:8" x14ac:dyDescent="0.25">
      <c r="A29" s="9" t="s">
        <v>106</v>
      </c>
      <c r="B29" s="25">
        <v>4992.6049999999996</v>
      </c>
      <c r="C29" s="24">
        <v>1.47E-2</v>
      </c>
      <c r="D29" s="9" t="s">
        <v>88</v>
      </c>
      <c r="E29" s="9" t="s">
        <v>21</v>
      </c>
    </row>
    <row r="30" spans="1:8" s="1" customFormat="1" x14ac:dyDescent="0.25">
      <c r="A30" s="11"/>
      <c r="B30" s="25"/>
      <c r="C30" s="12"/>
      <c r="D30" s="11"/>
      <c r="E30" s="11"/>
      <c r="H30" s="7"/>
    </row>
    <row r="31" spans="1:8" x14ac:dyDescent="0.25">
      <c r="A31" s="11"/>
      <c r="B31" s="19">
        <v>161945.91250000001</v>
      </c>
      <c r="C31" s="12">
        <v>0.47789999999999999</v>
      </c>
      <c r="D31" s="11"/>
      <c r="E31" s="9"/>
    </row>
    <row r="32" spans="1:8" x14ac:dyDescent="0.25">
      <c r="A32" s="9"/>
      <c r="B32" s="16"/>
      <c r="C32" s="10"/>
      <c r="D32" s="9"/>
      <c r="E32" s="9"/>
    </row>
    <row r="33" spans="1:5" x14ac:dyDescent="0.25">
      <c r="A33" s="17" t="s">
        <v>15</v>
      </c>
      <c r="B33" s="16"/>
      <c r="C33" s="10"/>
      <c r="D33" s="9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18" t="s">
        <v>16</v>
      </c>
      <c r="B35" s="16"/>
      <c r="C35" s="10"/>
      <c r="D35" s="9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9" t="s">
        <v>93</v>
      </c>
      <c r="B37" s="16">
        <v>5007.9399999999996</v>
      </c>
      <c r="C37" s="10">
        <v>1.4800000000000001E-2</v>
      </c>
      <c r="D37" s="9" t="s">
        <v>18</v>
      </c>
      <c r="E37" s="9" t="s">
        <v>18</v>
      </c>
    </row>
    <row r="38" spans="1:5" x14ac:dyDescent="0.25">
      <c r="A38" s="9" t="s">
        <v>68</v>
      </c>
      <c r="B38" s="16">
        <v>5005.9250000000002</v>
      </c>
      <c r="C38" s="10">
        <v>1.4800000000000001E-2</v>
      </c>
      <c r="D38" s="9" t="s">
        <v>18</v>
      </c>
      <c r="E38" s="9" t="s">
        <v>18</v>
      </c>
    </row>
    <row r="39" spans="1:5" x14ac:dyDescent="0.25">
      <c r="A39" s="11"/>
      <c r="B39" s="19">
        <v>10013.865</v>
      </c>
      <c r="C39" s="12">
        <v>2.9600000000000001E-2</v>
      </c>
      <c r="D39" s="11"/>
      <c r="E39" s="9"/>
    </row>
    <row r="40" spans="1:5" x14ac:dyDescent="0.25">
      <c r="A40" s="9"/>
      <c r="B40" s="16"/>
      <c r="C40" s="10"/>
      <c r="D40" s="9"/>
      <c r="E40" s="9"/>
    </row>
    <row r="41" spans="1:5" x14ac:dyDescent="0.25">
      <c r="A41" s="17" t="s">
        <v>62</v>
      </c>
      <c r="B41" s="16"/>
      <c r="C41" s="10"/>
      <c r="D41" s="9"/>
      <c r="E41" s="9"/>
    </row>
    <row r="42" spans="1:5" x14ac:dyDescent="0.25">
      <c r="A42" s="9"/>
      <c r="B42" s="16"/>
      <c r="C42" s="10"/>
      <c r="D42" s="9"/>
      <c r="E42" s="9"/>
    </row>
    <row r="43" spans="1:5" x14ac:dyDescent="0.25">
      <c r="A43" s="9" t="s">
        <v>107</v>
      </c>
      <c r="B43" s="16">
        <v>14993.28</v>
      </c>
      <c r="C43" s="10">
        <v>4.4200000000000003E-2</v>
      </c>
      <c r="D43" s="9" t="s">
        <v>30</v>
      </c>
      <c r="E43" s="9" t="s">
        <v>30</v>
      </c>
    </row>
    <row r="44" spans="1:5" x14ac:dyDescent="0.25">
      <c r="A44" s="9" t="s">
        <v>108</v>
      </c>
      <c r="B44" s="16">
        <v>11971.008</v>
      </c>
      <c r="C44" s="10">
        <v>3.5299999999999998E-2</v>
      </c>
      <c r="D44" s="9" t="s">
        <v>30</v>
      </c>
      <c r="E44" s="9" t="s">
        <v>30</v>
      </c>
    </row>
    <row r="45" spans="1:5" x14ac:dyDescent="0.25">
      <c r="A45" s="9" t="s">
        <v>109</v>
      </c>
      <c r="B45" s="16">
        <v>10994.038</v>
      </c>
      <c r="C45" s="10">
        <v>3.2399999999999998E-2</v>
      </c>
      <c r="D45" s="9" t="s">
        <v>30</v>
      </c>
      <c r="E45" s="9" t="s">
        <v>30</v>
      </c>
    </row>
    <row r="46" spans="1:5" x14ac:dyDescent="0.25">
      <c r="A46" s="9" t="s">
        <v>110</v>
      </c>
      <c r="B46" s="16">
        <v>499.77600000000001</v>
      </c>
      <c r="C46" s="10">
        <v>1.5E-3</v>
      </c>
      <c r="D46" s="9" t="s">
        <v>30</v>
      </c>
      <c r="E46" s="9" t="s">
        <v>30</v>
      </c>
    </row>
    <row r="47" spans="1:5" x14ac:dyDescent="0.25">
      <c r="A47" s="11"/>
      <c r="B47" s="19">
        <v>38458.101999999999</v>
      </c>
      <c r="C47" s="12">
        <v>0.1134</v>
      </c>
      <c r="D47" s="11"/>
      <c r="E47" s="9"/>
    </row>
    <row r="48" spans="1:5" x14ac:dyDescent="0.25">
      <c r="A48" s="9"/>
      <c r="B48" s="16"/>
      <c r="C48" s="10"/>
      <c r="D48" s="9"/>
      <c r="E48" s="9"/>
    </row>
    <row r="49" spans="1:5" x14ac:dyDescent="0.25">
      <c r="A49" s="17" t="s">
        <v>32</v>
      </c>
      <c r="B49" s="16"/>
      <c r="C49" s="10"/>
      <c r="D49" s="9"/>
      <c r="E49" s="9"/>
    </row>
    <row r="50" spans="1:5" x14ac:dyDescent="0.25">
      <c r="A50" s="9"/>
      <c r="B50" s="16"/>
      <c r="C50" s="10"/>
      <c r="D50" s="9"/>
      <c r="E50" s="9"/>
    </row>
    <row r="51" spans="1:5" x14ac:dyDescent="0.25">
      <c r="A51" s="18" t="s">
        <v>33</v>
      </c>
      <c r="B51" s="16">
        <v>32947.0071274</v>
      </c>
      <c r="C51" s="10">
        <v>9.7216999999999998E-2</v>
      </c>
      <c r="D51" s="9"/>
      <c r="E51" s="9"/>
    </row>
    <row r="52" spans="1:5" x14ac:dyDescent="0.25">
      <c r="A52" s="9"/>
      <c r="B52" s="16"/>
      <c r="C52" s="10"/>
      <c r="D52" s="9"/>
      <c r="E52" s="9"/>
    </row>
    <row r="53" spans="1:5" x14ac:dyDescent="0.25">
      <c r="A53" s="18" t="s">
        <v>34</v>
      </c>
      <c r="B53" s="16">
        <v>22438.5010984</v>
      </c>
      <c r="C53" s="10">
        <v>6.6209000000000004E-2</v>
      </c>
      <c r="D53" s="9"/>
      <c r="E53" s="9"/>
    </row>
    <row r="54" spans="1:5" x14ac:dyDescent="0.25">
      <c r="A54" s="9"/>
      <c r="B54" s="16"/>
      <c r="C54" s="10"/>
      <c r="D54" s="9"/>
      <c r="E54" s="9"/>
    </row>
    <row r="55" spans="1:5" x14ac:dyDescent="0.25">
      <c r="A55" s="20" t="s">
        <v>35</v>
      </c>
      <c r="B55" s="21">
        <v>695.94450519999998</v>
      </c>
      <c r="C55" s="22">
        <v>2.0739999999999999E-3</v>
      </c>
      <c r="D55" s="9"/>
      <c r="E55" s="9"/>
    </row>
    <row r="56" spans="1:5" x14ac:dyDescent="0.25">
      <c r="A56" s="20" t="s">
        <v>36</v>
      </c>
      <c r="B56" s="21">
        <v>338901.34223100002</v>
      </c>
      <c r="C56" s="22">
        <v>1</v>
      </c>
      <c r="D56" s="9"/>
      <c r="E56" s="9"/>
    </row>
    <row r="57" spans="1:5" x14ac:dyDescent="0.25">
      <c r="A57" s="1"/>
      <c r="B57" s="6"/>
      <c r="C57" s="7"/>
      <c r="D57" s="1"/>
    </row>
    <row r="58" spans="1:5" x14ac:dyDescent="0.25">
      <c r="A58" s="1" t="s">
        <v>37</v>
      </c>
      <c r="B58" s="6"/>
      <c r="C58" s="7"/>
      <c r="D58" s="1"/>
    </row>
    <row r="59" spans="1:5" x14ac:dyDescent="0.25">
      <c r="A59" t="s">
        <v>111</v>
      </c>
    </row>
    <row r="60" spans="1:5" x14ac:dyDescent="0.25">
      <c r="A60" t="s">
        <v>112</v>
      </c>
    </row>
    <row r="61" spans="1:5" x14ac:dyDescent="0.25">
      <c r="E61" s="1"/>
    </row>
    <row r="70" spans="1:2" x14ac:dyDescent="0.25">
      <c r="A70" s="4" t="s">
        <v>3</v>
      </c>
    </row>
    <row r="71" spans="1:2" x14ac:dyDescent="0.25">
      <c r="A71" s="4"/>
    </row>
    <row r="72" spans="1:2" ht="18.75" x14ac:dyDescent="0.3">
      <c r="A72" s="5" t="s">
        <v>4</v>
      </c>
    </row>
    <row r="75" spans="1:2" ht="193.5" customHeight="1" x14ac:dyDescent="0.25">
      <c r="A75" s="28" t="s">
        <v>113</v>
      </c>
      <c r="B75" s="28"/>
    </row>
  </sheetData>
  <mergeCells count="1">
    <mergeCell ref="A75:B75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C0AB4-872F-47CB-BC7B-7D6FB6E502A0}"/>
</file>

<file path=customXml/itemProps2.xml><?xml version="1.0" encoding="utf-8"?>
<ds:datastoreItem xmlns:ds="http://schemas.openxmlformats.org/officeDocument/2006/customXml" ds:itemID="{7B983DA2-A035-4C70-83B3-22E806DBDDD6}"/>
</file>

<file path=customXml/itemProps3.xml><?xml version="1.0" encoding="utf-8"?>
<ds:datastoreItem xmlns:ds="http://schemas.openxmlformats.org/officeDocument/2006/customXml" ds:itemID="{C32C1E09-66D3-437C-953F-AD37969B3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HCBF</vt:lpstr>
      <vt:lpstr>HFDF</vt:lpstr>
      <vt:lpstr>HDF</vt:lpstr>
      <vt:lpstr>HOF</vt:lpstr>
      <vt:lpstr>HSDF</vt:lpstr>
      <vt:lpstr>HUSDF</vt:lpstr>
      <vt:lpstr>HLDF</vt:lpstr>
      <vt:lpstr>HCF</vt:lpstr>
      <vt:lpstr>HDF!SchemeDescription_2</vt:lpstr>
      <vt:lpstr>HFDF!SchemeDescription_2</vt:lpstr>
      <vt:lpstr>HLDF!SchemeDescription_2</vt:lpstr>
      <vt:lpstr>HSDF!SchemeDescription_2</vt:lpstr>
      <vt:lpstr>HUSDF!SchemeDescription_2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Factsheet</dc:title>
  <dc:creator>Parab, Amit Ramchandra</dc:creator>
  <dcterms:created xsi:type="dcterms:W3CDTF">2015-09-11T12:35:04Z</dcterms:created>
  <dcterms:modified xsi:type="dcterms:W3CDTF">2022-03-08T04:46:57Z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2022-03-08T04:46:57Z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18ca3fa7-14ba-4e07-ba2a-3072fef747c1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