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O:\Client Reporting\Reporting_Performance\Portfolio\2023\October 2023\31 Oct 2023\"/>
    </mc:Choice>
  </mc:AlternateContent>
  <xr:revisionPtr revIDLastSave="0" documentId="13_ncr:1_{C22F2CC2-8911-46F4-8E29-1FFD3F5C4B3F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HLF" sheetId="4" r:id="rId1"/>
    <sheet name="HOF" sheetId="5" r:id="rId2"/>
    <sheet name="HMMF" sheetId="6" r:id="rId3"/>
    <sheet name="HUSDF" sheetId="7" r:id="rId4"/>
    <sheet name="HLDF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8" l="1"/>
  <c r="H19" i="8"/>
  <c r="H9" i="8"/>
  <c r="H8" i="8"/>
  <c r="H23" i="7"/>
  <c r="H12" i="7"/>
  <c r="H11" i="7"/>
  <c r="H10" i="7"/>
  <c r="B41" i="6"/>
  <c r="H20" i="6"/>
  <c r="H19" i="6"/>
  <c r="H18" i="6"/>
  <c r="H8" i="6"/>
  <c r="H7" i="6"/>
  <c r="H6" i="6"/>
  <c r="B69" i="4"/>
  <c r="H20" i="4"/>
  <c r="H7" i="4"/>
  <c r="H6" i="4"/>
  <c r="H8" i="4" s="1"/>
</calcChain>
</file>

<file path=xl/sharedStrings.xml><?xml version="1.0" encoding="utf-8"?>
<sst xmlns="http://schemas.openxmlformats.org/spreadsheetml/2006/main" count="603" uniqueCount="156">
  <si>
    <t>HSBC Overnight Fund</t>
  </si>
  <si>
    <t>Asset Allocation</t>
  </si>
  <si>
    <t>% to Net Assets</t>
  </si>
  <si>
    <t>Treasury Bill</t>
  </si>
  <si>
    <t>Issuer</t>
  </si>
  <si>
    <t>Market Value(Rs. In Lakhs)</t>
  </si>
  <si>
    <t>Cash Equivalent</t>
  </si>
  <si>
    <t>Net Current Assets</t>
  </si>
  <si>
    <t>Total Net Assets</t>
  </si>
  <si>
    <t>Sovereign</t>
  </si>
  <si>
    <t>Rating Category</t>
  </si>
  <si>
    <t xml:space="preserve">  </t>
  </si>
  <si>
    <t>SOVEREIGN</t>
  </si>
  <si>
    <t>Reverse Repos/ TREPS</t>
  </si>
  <si>
    <t>Net Current Assets:</t>
  </si>
  <si>
    <t>This product is suitable for investors who are seeking*:</t>
  </si>
  <si>
    <t>• investment in debt &amp; money market instruments with overnight maturity</t>
  </si>
  <si>
    <t>• income over short term and high liquidity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</si>
  <si>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</si>
  <si>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</si>
  <si>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Rating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</si>
  <si>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</si>
  <si>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</si>
  <si>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Liquid Fund</t>
  </si>
  <si>
    <t>Short Term Rating</t>
  </si>
  <si>
    <t>Long Term Rating</t>
  </si>
  <si>
    <t>Money Market Instruments</t>
  </si>
  <si>
    <t>CRISIL AAA</t>
  </si>
  <si>
    <t>ICRA AAA</t>
  </si>
  <si>
    <t>AAA and equivalents</t>
  </si>
  <si>
    <t>Certificate of Deposit</t>
  </si>
  <si>
    <t>Bank of Baroda</t>
  </si>
  <si>
    <t>ICRA A1+</t>
  </si>
  <si>
    <t>Axis Bank Limited</t>
  </si>
  <si>
    <t>CRISIL A1+</t>
  </si>
  <si>
    <t>Small Industries Development Bank of India</t>
  </si>
  <si>
    <t>CARE A1+</t>
  </si>
  <si>
    <t>Canara Bank</t>
  </si>
  <si>
    <t>Commercial Paper</t>
  </si>
  <si>
    <t>Aditya Birla Housing Finance Limited</t>
  </si>
  <si>
    <t>CARE AAA</t>
  </si>
  <si>
    <t>Birla Group Holdings Private Limited</t>
  </si>
  <si>
    <t>CRISIL AA</t>
  </si>
  <si>
    <t>HDFC Securities Limited</t>
  </si>
  <si>
    <t>ICICI Securities Limited</t>
  </si>
  <si>
    <t>Kotak Securities Limited</t>
  </si>
  <si>
    <t>Reliance Retail Ventures Limited</t>
  </si>
  <si>
    <t>• Overnight liquidity over short term</t>
  </si>
  <si>
    <t>• Investment in Money Market Instruments</t>
  </si>
  <si>
    <t>HDFC Bank Limited</t>
  </si>
  <si>
    <t>National Bank for Agriculture &amp; Rural Development</t>
  </si>
  <si>
    <t>Sikka Ports &amp; Terminals Limited</t>
  </si>
  <si>
    <t>Tata Steel Limited</t>
  </si>
  <si>
    <t>Network 18 Media &amp; Investments Limited</t>
  </si>
  <si>
    <t>Bajaj Finance Limited</t>
  </si>
  <si>
    <t>CARE AA</t>
  </si>
  <si>
    <t>HDB Financial Services Limited</t>
  </si>
  <si>
    <t>Bank of Maharashtra</t>
  </si>
  <si>
    <t>ICRA AA</t>
  </si>
  <si>
    <t>Punjab National Bank Limited</t>
  </si>
  <si>
    <t>ICRA AA+</t>
  </si>
  <si>
    <t>IND AAA</t>
  </si>
  <si>
    <t>IND A1+</t>
  </si>
  <si>
    <t>IND AA +</t>
  </si>
  <si>
    <t>Grasim Industries Limited</t>
  </si>
  <si>
    <t>ICICI Home Finance Company Limited</t>
  </si>
  <si>
    <t>National Housing Bank</t>
  </si>
  <si>
    <t>SBICAP Securities Limited</t>
  </si>
  <si>
    <t>Corporate/ PSU Debt</t>
  </si>
  <si>
    <t>Corporate Bonds / Debentures</t>
  </si>
  <si>
    <t>HSBC Money Market Fund</t>
  </si>
  <si>
    <t>Government Securities</t>
  </si>
  <si>
    <t>State Bank of India</t>
  </si>
  <si>
    <t>Union Bank of India</t>
  </si>
  <si>
    <t>CRISIL AA+</t>
  </si>
  <si>
    <t>Kotak Mahindra Bank Limited</t>
  </si>
  <si>
    <t>Indian Bank</t>
  </si>
  <si>
    <t>CARE AA+</t>
  </si>
  <si>
    <t>Export Import Bank of India</t>
  </si>
  <si>
    <t>Kotak Mahindra Prime Limited</t>
  </si>
  <si>
    <t>LIC Housing Finance Limited</t>
  </si>
  <si>
    <t>L&amp;T Finance Limited</t>
  </si>
  <si>
    <t>Tata Capital Financial Services Limited</t>
  </si>
  <si>
    <t>364 DAYS T-BILL 14MAR24</t>
  </si>
  <si>
    <t>364 DAYS T-BILL 07MAR24</t>
  </si>
  <si>
    <t>Aditya Birla Finance Limited</t>
  </si>
  <si>
    <t>Tata Power Renewable Energy Limited</t>
  </si>
  <si>
    <t>HSBC Ultra Short Duration Fund</t>
  </si>
  <si>
    <t>Power Finance Corporation Limited</t>
  </si>
  <si>
    <t>Rec Limited</t>
  </si>
  <si>
    <t>Tata Capital Housing Finance Limited</t>
  </si>
  <si>
    <t>ICICI Bank Limited</t>
  </si>
  <si>
    <t>182 DAYS T-BILL 11Jan24</t>
  </si>
  <si>
    <t>Bajaj Housing Finance Limited</t>
  </si>
  <si>
    <t>Indian Railway Finance Corporation Limited</t>
  </si>
  <si>
    <t>TMF Holdings Limited</t>
  </si>
  <si>
    <t>Infina Finance Private Limited</t>
  </si>
  <si>
    <t>Poonawalla Fincorp Limited</t>
  </si>
  <si>
    <t>ICICI Securities Primary Dealership Limited</t>
  </si>
  <si>
    <t>91 DAYS T-BILL 17Nov23</t>
  </si>
  <si>
    <t>364 DAYS T-BILL 26JAN24</t>
  </si>
  <si>
    <t>Shriram Finance Limited</t>
  </si>
  <si>
    <t>Aditya Birla Retail Limited</t>
  </si>
  <si>
    <t>91 DAYS T-BILL 23Nov23</t>
  </si>
  <si>
    <t>Larsen &amp; Toubro Limited</t>
  </si>
  <si>
    <t>Bajaj Financial Securities Limited</t>
  </si>
  <si>
    <t>CARE AAA/ICRA AAA</t>
  </si>
  <si>
    <t>91 DAYS T-BILL 07DEC23</t>
  </si>
  <si>
    <t xml:space="preserve">TREPS </t>
  </si>
  <si>
    <t>182 DAYS T-BILL 07Mar24</t>
  </si>
  <si>
    <t>Redington (India) Limited</t>
  </si>
  <si>
    <t>364 DAYS T-BILL 18Jan24</t>
  </si>
  <si>
    <t>182 DAYS T-BILL 14Mar24</t>
  </si>
  <si>
    <t>Tata Power Company Limited</t>
  </si>
  <si>
    <t>91 DAYS T-BILL 21DEC23</t>
  </si>
  <si>
    <t>HSBC Low Duration Fund</t>
  </si>
  <si>
    <t>Bharti Telecom Limited</t>
  </si>
  <si>
    <t>ONGC Petro Additions Limited</t>
  </si>
  <si>
    <t>ICRA AAA (CE)</t>
  </si>
  <si>
    <t>REC Limited</t>
  </si>
  <si>
    <t>Embassy Office Parks REIT</t>
  </si>
  <si>
    <t>Hinduja Leyland Finance Limited</t>
  </si>
  <si>
    <t>Phoenix ARC Limited</t>
  </si>
  <si>
    <t>Cholamandalam Investment &amp; Finance Company Limited</t>
  </si>
  <si>
    <t>GOI FRB - 22SEP33</t>
  </si>
  <si>
    <t>7.38% GOI 20JUN2027</t>
  </si>
  <si>
    <t>5.63% GOI 12APR2026</t>
  </si>
  <si>
    <t>6.69% GOI 27JUN2024</t>
  </si>
  <si>
    <t>91 DAYS T-BILL 29DEC23</t>
  </si>
  <si>
    <t>91 DAYS T-BILL - 04JAN2024</t>
  </si>
  <si>
    <t>ICRA AAA/CARE AAA</t>
  </si>
  <si>
    <t>Zero Coupon Bonds</t>
  </si>
  <si>
    <t>Andhra Pradesh Expressway Limited</t>
  </si>
  <si>
    <t>Nirma Limited</t>
  </si>
  <si>
    <t>364 DAYS T-BILL 07DEC23</t>
  </si>
  <si>
    <t>91 DAYS T-BILL 09Nov23</t>
  </si>
  <si>
    <t>Federal Bank Limited</t>
  </si>
  <si>
    <t>91 DAYS T-BILL 18Jan24</t>
  </si>
  <si>
    <t>182 DAYS T-BILL - 09NOV2023</t>
  </si>
  <si>
    <t>GUJARAT 8.07% 11FEB25 SDL</t>
  </si>
  <si>
    <t>8.44% MAHARASHTRA 26NOV2024 SDL</t>
  </si>
  <si>
    <t>Reliance Industries Limited</t>
  </si>
  <si>
    <t>CARE A1+/ICRA A1+</t>
  </si>
  <si>
    <t>91 DAYS T-BILL 25JAN24</t>
  </si>
  <si>
    <t>ICRA A1+/IND A1+</t>
  </si>
  <si>
    <t>CRISIL A1+/CARE A1+</t>
  </si>
  <si>
    <t>CARE AAA/CRISIL AAA</t>
  </si>
  <si>
    <t>Portfolio As On 31-OCTOBER-2023</t>
  </si>
  <si>
    <t>AIF Units</t>
  </si>
  <si>
    <t>Tata Motors Finance Limited</t>
  </si>
  <si>
    <t>91 DAYS T-BILL - 30NOV2023</t>
  </si>
  <si>
    <t>Alternative Investment Funds (AIF)</t>
  </si>
  <si>
    <t>CDMDF CLASS A2</t>
  </si>
  <si>
    <t>Total Net Assets as on 31-OCTOBER-2023</t>
  </si>
  <si>
    <t>CRISIL AAA/ICRA AAA</t>
  </si>
  <si>
    <t>Oil &amp; Natural Gas Corporation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</si>
</sst>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2" tint="-9.9978637043366805E-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7" fillId="0" borderId="0" xfId="1" applyFont="1"/>
    <xf numFmtId="2" fontId="7" fillId="0" borderId="0" xfId="1" applyNumberFormat="1" applyFont="1"/>
    <xf numFmtId="10" fontId="7" fillId="0" borderId="0" xfId="1" applyNumberFormat="1" applyFont="1"/>
    <xf numFmtId="2" fontId="1" fillId="0" borderId="0" xfId="1" applyNumberFormat="1"/>
    <xf numFmtId="10" fontId="1" fillId="0" borderId="0" xfId="1" applyNumberFormat="1"/>
    <xf numFmtId="0" fontId="1" fillId="0" borderId="0" xfId="1" applyAlignment="1">
      <alignment wrapText="1"/>
    </xf>
    <xf numFmtId="2" fontId="6" fillId="0" borderId="0" xfId="1" applyNumberFormat="1" applyFont="1"/>
    <xf numFmtId="0" fontId="3" fillId="3" borderId="0" xfId="1" applyFont="1" applyFill="1"/>
    <xf numFmtId="0" fontId="4" fillId="3" borderId="0" xfId="1" applyFont="1" applyFill="1"/>
    <xf numFmtId="0" fontId="2" fillId="0" borderId="0" xfId="0" applyFont="1" applyAlignment="1">
      <alignment wrapText="1"/>
    </xf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 wrapText="1"/>
    </xf>
    <xf numFmtId="49" fontId="8" fillId="2" borderId="1" xfId="0" applyNumberFormat="1" applyFont="1" applyFill="1" applyBorder="1" applyAlignment="1">
      <alignment horizontal="left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49" fontId="9" fillId="4" borderId="0" xfId="0" applyNumberFormat="1" applyFont="1" applyFill="1" applyAlignment="1">
      <alignment horizontal="left"/>
    </xf>
    <xf numFmtId="0" fontId="10" fillId="5" borderId="0" xfId="0" applyFont="1" applyFill="1" applyAlignment="1">
      <alignment horizontal="left"/>
    </xf>
    <xf numFmtId="49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164" fontId="9" fillId="5" borderId="2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left"/>
    </xf>
    <xf numFmtId="49" fontId="8" fillId="6" borderId="1" xfId="0" applyNumberFormat="1" applyFont="1" applyFill="1" applyBorder="1"/>
    <xf numFmtId="0" fontId="9" fillId="5" borderId="1" xfId="0" applyFont="1" applyFill="1" applyBorder="1"/>
    <xf numFmtId="49" fontId="9" fillId="5" borderId="4" xfId="0" applyNumberFormat="1" applyFont="1" applyFill="1" applyBorder="1"/>
    <xf numFmtId="164" fontId="9" fillId="5" borderId="4" xfId="0" applyNumberFormat="1" applyFont="1" applyFill="1" applyBorder="1"/>
    <xf numFmtId="49" fontId="9" fillId="5" borderId="2" xfId="0" applyNumberFormat="1" applyFont="1" applyFill="1" applyBorder="1" applyAlignment="1">
      <alignment horizontal="left"/>
    </xf>
    <xf numFmtId="164" fontId="9" fillId="5" borderId="2" xfId="0" applyNumberFormat="1" applyFont="1" applyFill="1" applyBorder="1" applyAlignment="1">
      <alignment horizontal="right"/>
    </xf>
    <xf numFmtId="49" fontId="9" fillId="7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/>
    </xf>
    <xf numFmtId="4" fontId="10" fillId="5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49" fontId="10" fillId="5" borderId="3" xfId="0" applyNumberFormat="1" applyFont="1" applyFill="1" applyBorder="1" applyAlignment="1">
      <alignment horizontal="left"/>
    </xf>
    <xf numFmtId="4" fontId="10" fillId="5" borderId="3" xfId="0" applyNumberFormat="1" applyFont="1" applyFill="1" applyBorder="1" applyAlignment="1">
      <alignment horizontal="right"/>
    </xf>
    <xf numFmtId="164" fontId="10" fillId="5" borderId="3" xfId="0" applyNumberFormat="1" applyFont="1" applyFill="1" applyBorder="1" applyAlignment="1">
      <alignment horizontal="right"/>
    </xf>
    <xf numFmtId="49" fontId="10" fillId="5" borderId="2" xfId="0" applyNumberFormat="1" applyFont="1" applyFill="1" applyBorder="1" applyAlignment="1">
      <alignment horizontal="left"/>
    </xf>
    <xf numFmtId="4" fontId="10" fillId="5" borderId="2" xfId="0" applyNumberFormat="1" applyFont="1" applyFill="1" applyBorder="1" applyAlignment="1">
      <alignment horizontal="right"/>
    </xf>
    <xf numFmtId="164" fontId="10" fillId="5" borderId="2" xfId="0" applyNumberFormat="1" applyFont="1" applyFill="1" applyBorder="1" applyAlignment="1">
      <alignment horizontal="right"/>
    </xf>
    <xf numFmtId="4" fontId="9" fillId="5" borderId="2" xfId="0" applyNumberFormat="1" applyFont="1" applyFill="1" applyBorder="1" applyAlignment="1">
      <alignment horizontal="right"/>
    </xf>
    <xf numFmtId="0" fontId="9" fillId="5" borderId="2" xfId="0" applyFont="1" applyFill="1" applyBorder="1" applyAlignment="1">
      <alignment horizontal="left"/>
    </xf>
    <xf numFmtId="49" fontId="9" fillId="7" borderId="2" xfId="0" applyNumberFormat="1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9" fontId="8" fillId="6" borderId="2" xfId="0" applyNumberFormat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4" fontId="9" fillId="7" borderId="2" xfId="0" applyNumberFormat="1" applyFont="1" applyFill="1" applyBorder="1" applyAlignment="1">
      <alignment horizontal="right"/>
    </xf>
    <xf numFmtId="164" fontId="9" fillId="7" borderId="2" xfId="0" applyNumberFormat="1" applyFont="1" applyFill="1" applyBorder="1" applyAlignment="1">
      <alignment horizontal="right"/>
    </xf>
    <xf numFmtId="49" fontId="8" fillId="6" borderId="1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49" fontId="9" fillId="5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left"/>
    </xf>
    <xf numFmtId="49" fontId="8" fillId="7" borderId="1" xfId="0" applyNumberFormat="1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/>
    </xf>
    <xf numFmtId="49" fontId="9" fillId="7" borderId="3" xfId="0" applyNumberFormat="1" applyFont="1" applyFill="1" applyBorder="1" applyAlignment="1">
      <alignment horizontal="left"/>
    </xf>
    <xf numFmtId="4" fontId="9" fillId="5" borderId="3" xfId="0" applyNumberFormat="1" applyFont="1" applyFill="1" applyBorder="1" applyAlignment="1">
      <alignment horizontal="right"/>
    </xf>
    <xf numFmtId="164" fontId="9" fillId="5" borderId="3" xfId="0" applyNumberFormat="1" applyFont="1" applyFill="1" applyBorder="1" applyAlignment="1">
      <alignment horizontal="right"/>
    </xf>
    <xf numFmtId="49" fontId="9" fillId="5" borderId="3" xfId="0" applyNumberFormat="1" applyFont="1" applyFill="1" applyBorder="1" applyAlignment="1">
      <alignment horizontal="left"/>
    </xf>
    <xf numFmtId="49" fontId="9" fillId="7" borderId="2" xfId="0" applyNumberFormat="1" applyFont="1" applyFill="1" applyBorder="1" applyAlignment="1">
      <alignment horizontal="left"/>
    </xf>
    <xf numFmtId="4" fontId="9" fillId="5" borderId="2" xfId="0" applyNumberFormat="1" applyFont="1" applyFill="1" applyBorder="1" applyAlignment="1">
      <alignment horizontal="right"/>
    </xf>
    <xf numFmtId="4" fontId="9" fillId="7" borderId="2" xfId="0" applyNumberFormat="1" applyFont="1" applyFill="1" applyBorder="1" applyAlignment="1">
      <alignment horizontal="right"/>
    </xf>
    <xf numFmtId="164" fontId="9" fillId="7" borderId="2" xfId="0" applyNumberFormat="1" applyFont="1" applyFill="1" applyBorder="1" applyAlignment="1">
      <alignment horizontal="right"/>
    </xf>
    <xf numFmtId="0" fontId="10" fillId="5" borderId="2" xfId="0" applyFont="1" applyFill="1" applyBorder="1" applyAlignment="1">
      <alignment horizontal="left"/>
    </xf>
    <xf numFmtId="0" fontId="8" fillId="5" borderId="1" xfId="0" applyFont="1" applyFill="1" applyBorder="1"/>
    <xf numFmtId="49" fontId="9" fillId="5" borderId="4" xfId="0" applyNumberFormat="1" applyFont="1" applyFill="1" applyBorder="1" applyAlignment="1">
      <alignment horizontal="left"/>
    </xf>
    <xf numFmtId="164" fontId="9" fillId="5" borderId="4" xfId="0" applyNumberFormat="1" applyFont="1" applyFill="1" applyBorder="1" applyAlignment="1">
      <alignment horizontal="right"/>
    </xf>
    <xf numFmtId="4" fontId="9" fillId="8" borderId="2" xfId="0" applyNumberFormat="1" applyFont="1" applyFill="1" applyBorder="1" applyAlignment="1">
      <alignment horizontal="right"/>
    </xf>
    <xf numFmtId="164" fontId="9" fillId="8" borderId="2" xfId="0" applyNumberFormat="1" applyFont="1" applyFill="1" applyBorder="1" applyAlignment="1">
      <alignment horizontal="right"/>
    </xf>
    <xf numFmtId="49" fontId="11" fillId="7" borderId="1" xfId="0" applyNumberFormat="1" applyFont="1" applyFill="1" applyBorder="1" applyAlignment="1">
      <alignment horizontal="left"/>
    </xf>
    <xf numFmtId="49" fontId="10" fillId="5" borderId="1" xfId="0" applyNumberFormat="1" applyFont="1" applyFill="1" applyBorder="1"/>
    <xf numFmtId="4" fontId="10" fillId="5" borderId="1" xfId="0" applyNumberFormat="1" applyFont="1" applyFill="1" applyBorder="1"/>
    <xf numFmtId="164" fontId="10" fillId="5" borderId="1" xfId="0" applyNumberFormat="1" applyFont="1" applyFill="1" applyBorder="1"/>
    <xf numFmtId="49" fontId="10" fillId="5" borderId="3" xfId="0" applyNumberFormat="1" applyFont="1" applyFill="1" applyBorder="1"/>
    <xf numFmtId="4" fontId="10" fillId="5" borderId="3" xfId="0" applyNumberFormat="1" applyFont="1" applyFill="1" applyBorder="1"/>
    <xf numFmtId="164" fontId="10" fillId="5" borderId="3" xfId="0" applyNumberFormat="1" applyFont="1" applyFill="1" applyBorder="1"/>
    <xf numFmtId="0" fontId="10" fillId="5" borderId="1" xfId="0" applyFont="1" applyFill="1" applyBorder="1"/>
    <xf numFmtId="49" fontId="11" fillId="7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9" fillId="5" borderId="2" xfId="0" applyNumberFormat="1" applyFont="1" applyFill="1" applyBorder="1"/>
    <xf numFmtId="164" fontId="9" fillId="5" borderId="2" xfId="0" applyNumberFormat="1" applyFont="1" applyFill="1" applyBorder="1"/>
    <xf numFmtId="49" fontId="10" fillId="5" borderId="2" xfId="0" applyNumberFormat="1" applyFont="1" applyFill="1" applyBorder="1"/>
    <xf numFmtId="4" fontId="10" fillId="5" borderId="2" xfId="0" applyNumberFormat="1" applyFont="1" applyFill="1" applyBorder="1"/>
    <xf numFmtId="164" fontId="10" fillId="5" borderId="2" xfId="0" applyNumberFormat="1" applyFont="1" applyFill="1" applyBorder="1"/>
    <xf numFmtId="49" fontId="11" fillId="7" borderId="2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78</xdr:row>
      <xdr:rowOff>104775</xdr:rowOff>
    </xdr:from>
    <xdr:ext cx="2266950" cy="1352549"/>
    <xdr:pic>
      <xdr:nvPicPr>
        <xdr:cNvPr id="2" name="LOGO_MODERATELY_LOW">
          <a:extLst>
            <a:ext uri="{FF2B5EF4-FFF2-40B4-BE49-F238E27FC236}">
              <a16:creationId xmlns:a16="http://schemas.microsoft.com/office/drawing/2014/main" id="{4A4633EB-6D8C-4EAC-B204-B8AD0CB4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5700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92</xdr:row>
      <xdr:rowOff>180974</xdr:rowOff>
    </xdr:from>
    <xdr:ext cx="2971800" cy="1123951"/>
    <xdr:pic>
      <xdr:nvPicPr>
        <xdr:cNvPr id="3" name="Picture 2">
          <a:extLst>
            <a:ext uri="{FF2B5EF4-FFF2-40B4-BE49-F238E27FC236}">
              <a16:creationId xmlns:a16="http://schemas.microsoft.com/office/drawing/2014/main" id="{046F206F-F4BA-4E09-996A-B624037F6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23831549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3619500</xdr:colOff>
      <xdr:row>78</xdr:row>
      <xdr:rowOff>123825</xdr:rowOff>
    </xdr:from>
    <xdr:ext cx="2108200" cy="1380490"/>
    <xdr:pic>
      <xdr:nvPicPr>
        <xdr:cNvPr id="4" name="Picture 3">
          <a:extLst>
            <a:ext uri="{FF2B5EF4-FFF2-40B4-BE49-F238E27FC236}">
              <a16:creationId xmlns:a16="http://schemas.microsoft.com/office/drawing/2014/main" id="{E95ADF7E-40EE-4349-A7F1-FF768F235FA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8954750"/>
          <a:ext cx="2108200" cy="13804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28</xdr:row>
      <xdr:rowOff>66675</xdr:rowOff>
    </xdr:from>
    <xdr:ext cx="2047874" cy="1123950"/>
    <xdr:pic>
      <xdr:nvPicPr>
        <xdr:cNvPr id="2" name="LOGO_LOW">
          <a:extLst>
            <a:ext uri="{FF2B5EF4-FFF2-40B4-BE49-F238E27FC236}">
              <a16:creationId xmlns:a16="http://schemas.microsoft.com/office/drawing/2014/main" id="{FC7C1D29-8D36-4727-A904-0F26AAA63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5400675"/>
          <a:ext cx="2047874" cy="1123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3114675</xdr:colOff>
      <xdr:row>28</xdr:row>
      <xdr:rowOff>9526</xdr:rowOff>
    </xdr:from>
    <xdr:ext cx="1838325" cy="1028700"/>
    <xdr:pic>
      <xdr:nvPicPr>
        <xdr:cNvPr id="5" name="Graphic 9">
          <a:extLst>
            <a:ext uri="{FF2B5EF4-FFF2-40B4-BE49-F238E27FC236}">
              <a16:creationId xmlns:a16="http://schemas.microsoft.com/office/drawing/2014/main" id="{704BFC47-15A6-4E0F-8B26-EA02BBDBF1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7465"/>
        <a:stretch/>
      </xdr:blipFill>
      <xdr:spPr>
        <a:xfrm>
          <a:off x="3114675" y="5343526"/>
          <a:ext cx="1838325" cy="1028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3200400" cy="1428750"/>
    <xdr:pic>
      <xdr:nvPicPr>
        <xdr:cNvPr id="7" name="Picture 6">
          <a:extLst>
            <a:ext uri="{FF2B5EF4-FFF2-40B4-BE49-F238E27FC236}">
              <a16:creationId xmlns:a16="http://schemas.microsoft.com/office/drawing/2014/main" id="{7CCBF6C9-3E4B-43E7-ACEF-EC8D922D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0" y="10906125"/>
          <a:ext cx="3200400" cy="1428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51</xdr:row>
      <xdr:rowOff>104775</xdr:rowOff>
    </xdr:from>
    <xdr:ext cx="2266950" cy="1352549"/>
    <xdr:pic>
      <xdr:nvPicPr>
        <xdr:cNvPr id="2" name="LOGO_MODERATELY_LOW">
          <a:extLst>
            <a:ext uri="{FF2B5EF4-FFF2-40B4-BE49-F238E27FC236}">
              <a16:creationId xmlns:a16="http://schemas.microsoft.com/office/drawing/2014/main" id="{41808FAF-1FBB-4647-92F5-CAD36FCA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163425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65</xdr:row>
      <xdr:rowOff>180974</xdr:rowOff>
    </xdr:from>
    <xdr:ext cx="2971800" cy="1123951"/>
    <xdr:pic>
      <xdr:nvPicPr>
        <xdr:cNvPr id="5" name="Picture 4">
          <a:extLst>
            <a:ext uri="{FF2B5EF4-FFF2-40B4-BE49-F238E27FC236}">
              <a16:creationId xmlns:a16="http://schemas.microsoft.com/office/drawing/2014/main" id="{C263A60A-D385-40BB-8F4D-E43556ECA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17049749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3562350</xdr:colOff>
      <xdr:row>51</xdr:row>
      <xdr:rowOff>28575</xdr:rowOff>
    </xdr:from>
    <xdr:ext cx="2381250" cy="1247775"/>
    <xdr:pic>
      <xdr:nvPicPr>
        <xdr:cNvPr id="7" name="Graphic 8">
          <a:extLst>
            <a:ext uri="{FF2B5EF4-FFF2-40B4-BE49-F238E27FC236}">
              <a16:creationId xmlns:a16="http://schemas.microsoft.com/office/drawing/2014/main" id="{B74B2689-CE90-4268-9EA6-6160BC909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19675"/>
        <a:stretch/>
      </xdr:blipFill>
      <xdr:spPr>
        <a:xfrm>
          <a:off x="3562350" y="12087225"/>
          <a:ext cx="2381250" cy="12477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9E09D7B8-7A1F-4E4A-9910-580C3268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1717000"/>
          <a:ext cx="3200400" cy="1428750"/>
        </a:xfrm>
        <a:prstGeom prst="rect">
          <a:avLst/>
        </a:prstGeom>
      </xdr:spPr>
    </xdr:pic>
    <xdr:clientData/>
  </xdr:oneCellAnchor>
  <xdr:oneCellAnchor>
    <xdr:from>
      <xdr:col>0</xdr:col>
      <xdr:colOff>571500</xdr:colOff>
      <xdr:row>65</xdr:row>
      <xdr:rowOff>171450</xdr:rowOff>
    </xdr:from>
    <xdr:ext cx="2257425" cy="1485900"/>
    <xdr:pic>
      <xdr:nvPicPr>
        <xdr:cNvPr id="3" name="LOGO_MODERATELY_LOW">
          <a:extLst>
            <a:ext uri="{FF2B5EF4-FFF2-40B4-BE49-F238E27FC236}">
              <a16:creationId xmlns:a16="http://schemas.microsoft.com/office/drawing/2014/main" id="{172717B2-3262-4233-95E7-7C5553F3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6125825"/>
          <a:ext cx="2257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3533775</xdr:colOff>
      <xdr:row>65</xdr:row>
      <xdr:rowOff>142875</xdr:rowOff>
    </xdr:from>
    <xdr:ext cx="2352675" cy="1285875"/>
    <xdr:pic>
      <xdr:nvPicPr>
        <xdr:cNvPr id="4" name="Graphic 6">
          <a:extLst>
            <a:ext uri="{FF2B5EF4-FFF2-40B4-BE49-F238E27FC236}">
              <a16:creationId xmlns:a16="http://schemas.microsoft.com/office/drawing/2014/main" id="{741D1391-9D88-453E-8480-9CDDEE978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533775" y="16097250"/>
          <a:ext cx="23526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56</xdr:row>
      <xdr:rowOff>104775</xdr:rowOff>
    </xdr:from>
    <xdr:ext cx="2266950" cy="1352549"/>
    <xdr:pic>
      <xdr:nvPicPr>
        <xdr:cNvPr id="5" name="LOGO_MODERATELY_LOW">
          <a:extLst>
            <a:ext uri="{FF2B5EF4-FFF2-40B4-BE49-F238E27FC236}">
              <a16:creationId xmlns:a16="http://schemas.microsoft.com/office/drawing/2014/main" id="{93E28960-B4BA-43F5-9C84-5CF07F45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801725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70</xdr:row>
      <xdr:rowOff>180974</xdr:rowOff>
    </xdr:from>
    <xdr:ext cx="2971800" cy="1123951"/>
    <xdr:pic>
      <xdr:nvPicPr>
        <xdr:cNvPr id="6" name="Picture 5">
          <a:extLst>
            <a:ext uri="{FF2B5EF4-FFF2-40B4-BE49-F238E27FC236}">
              <a16:creationId xmlns:a16="http://schemas.microsoft.com/office/drawing/2014/main" id="{87636E0C-6416-4690-874A-F031CB38B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19069049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3619500</xdr:colOff>
      <xdr:row>56</xdr:row>
      <xdr:rowOff>123825</xdr:rowOff>
    </xdr:from>
    <xdr:ext cx="2108200" cy="1380490"/>
    <xdr:pic>
      <xdr:nvPicPr>
        <xdr:cNvPr id="7" name="Picture 6">
          <a:extLst>
            <a:ext uri="{FF2B5EF4-FFF2-40B4-BE49-F238E27FC236}">
              <a16:creationId xmlns:a16="http://schemas.microsoft.com/office/drawing/2014/main" id="{74EC0ADF-7D62-4ECC-B21B-7A8C1841396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3820775"/>
          <a:ext cx="2108200" cy="13804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workbookViewId="0">
      <selection sqref="A1:E1"/>
    </sheetView>
  </sheetViews>
  <sheetFormatPr defaultRowHeight="15" x14ac:dyDescent="0.25"/>
  <cols>
    <col min="1" max="1" width="55.7109375" customWidth="1"/>
    <col min="2" max="5" width="23" customWidth="1"/>
    <col min="6" max="6" width="11.85546875" customWidth="1"/>
    <col min="7" max="8" width="20.7109375" customWidth="1"/>
    <col min="9" max="9" width="5.7109375" customWidth="1"/>
  </cols>
  <sheetData>
    <row r="1" spans="1:8" s="19" customFormat="1" ht="24" customHeight="1" x14ac:dyDescent="0.2">
      <c r="A1" s="18" t="s">
        <v>23</v>
      </c>
      <c r="B1" s="18"/>
      <c r="C1" s="18"/>
      <c r="D1" s="18"/>
      <c r="E1" s="18"/>
    </row>
    <row r="2" spans="1:8" s="19" customFormat="1" ht="21.95" customHeight="1" x14ac:dyDescent="0.2">
      <c r="A2" s="20" t="s">
        <v>147</v>
      </c>
      <c r="B2" s="21"/>
      <c r="C2" s="21"/>
      <c r="D2" s="21"/>
      <c r="E2" s="21"/>
      <c r="G2" s="22" t="s">
        <v>1</v>
      </c>
      <c r="H2" s="22" t="s">
        <v>2</v>
      </c>
    </row>
    <row r="3" spans="1:8" s="19" customFormat="1" ht="19.899999999999999" customHeight="1" x14ac:dyDescent="0.2">
      <c r="A3" s="23"/>
      <c r="B3" s="23"/>
      <c r="C3" s="23"/>
      <c r="D3" s="23"/>
      <c r="E3" s="23"/>
      <c r="G3" s="24" t="s">
        <v>26</v>
      </c>
      <c r="H3" s="25">
        <v>0.78939999999999999</v>
      </c>
    </row>
    <row r="4" spans="1:8" s="19" customFormat="1" ht="19.899999999999999" customHeight="1" x14ac:dyDescent="0.2">
      <c r="A4" s="15" t="s">
        <v>4</v>
      </c>
      <c r="B4" s="15" t="s">
        <v>5</v>
      </c>
      <c r="C4" s="15" t="s">
        <v>2</v>
      </c>
      <c r="D4" s="15" t="s">
        <v>24</v>
      </c>
      <c r="E4" s="15" t="s">
        <v>25</v>
      </c>
      <c r="G4" s="24" t="s">
        <v>3</v>
      </c>
      <c r="H4" s="25">
        <v>0.16830000000000001</v>
      </c>
    </row>
    <row r="5" spans="1:8" s="19" customFormat="1" ht="19.899999999999999" customHeight="1" x14ac:dyDescent="0.2">
      <c r="A5" s="26"/>
      <c r="B5" s="26"/>
      <c r="C5" s="26"/>
      <c r="D5" s="26"/>
      <c r="E5" s="26"/>
      <c r="G5" s="24" t="s">
        <v>6</v>
      </c>
      <c r="H5" s="25">
        <v>5.74E-2</v>
      </c>
    </row>
    <row r="6" spans="1:8" s="19" customFormat="1" ht="20.25" customHeight="1" x14ac:dyDescent="0.2">
      <c r="A6" s="26"/>
      <c r="B6" s="26"/>
      <c r="C6" s="26"/>
      <c r="D6" s="26"/>
      <c r="E6" s="26"/>
      <c r="G6" s="24" t="s">
        <v>148</v>
      </c>
      <c r="H6" s="25">
        <f>C69</f>
        <v>1.5E-3</v>
      </c>
    </row>
    <row r="7" spans="1:8" s="19" customFormat="1" ht="21.75" customHeight="1" x14ac:dyDescent="0.2">
      <c r="A7" s="27" t="s">
        <v>26</v>
      </c>
      <c r="B7" s="28"/>
      <c r="C7" s="28"/>
      <c r="D7" s="28"/>
      <c r="E7" s="28"/>
      <c r="G7" s="29" t="s">
        <v>7</v>
      </c>
      <c r="H7" s="30">
        <f>C72</f>
        <v>-1.66E-2</v>
      </c>
    </row>
    <row r="8" spans="1:8" s="19" customFormat="1" ht="21.75" customHeight="1" x14ac:dyDescent="0.2">
      <c r="A8" s="27"/>
      <c r="B8" s="28"/>
      <c r="C8" s="28"/>
      <c r="D8" s="28"/>
      <c r="E8" s="28"/>
      <c r="G8" s="31" t="s">
        <v>8</v>
      </c>
      <c r="H8" s="32">
        <f>SUM(H3:H7)</f>
        <v>1</v>
      </c>
    </row>
    <row r="9" spans="1:8" s="19" customFormat="1" ht="9.4" customHeight="1" x14ac:dyDescent="0.2">
      <c r="A9" s="33" t="s">
        <v>30</v>
      </c>
      <c r="B9" s="34"/>
      <c r="C9" s="34"/>
      <c r="D9" s="34"/>
      <c r="E9" s="34"/>
      <c r="G9" s="31"/>
      <c r="H9" s="32"/>
    </row>
    <row r="10" spans="1:8" s="19" customFormat="1" ht="13.9" customHeight="1" x14ac:dyDescent="0.2">
      <c r="A10" s="33"/>
      <c r="B10" s="34"/>
      <c r="C10" s="34"/>
      <c r="D10" s="34"/>
      <c r="E10" s="34"/>
    </row>
    <row r="11" spans="1:8" s="19" customFormat="1" ht="18.2" customHeight="1" x14ac:dyDescent="0.2">
      <c r="A11" s="35" t="s">
        <v>37</v>
      </c>
      <c r="B11" s="36">
        <v>109342.72</v>
      </c>
      <c r="C11" s="37">
        <v>5.9200000000000003E-2</v>
      </c>
      <c r="D11" s="35" t="s">
        <v>34</v>
      </c>
      <c r="E11" s="35" t="s">
        <v>40</v>
      </c>
    </row>
    <row r="12" spans="1:8" s="19" customFormat="1" ht="18.2" customHeight="1" x14ac:dyDescent="0.2">
      <c r="A12" s="35" t="s">
        <v>31</v>
      </c>
      <c r="B12" s="36">
        <v>98897.78</v>
      </c>
      <c r="C12" s="37">
        <v>5.3499999999999999E-2</v>
      </c>
      <c r="D12" s="35" t="s">
        <v>62</v>
      </c>
      <c r="E12" s="35" t="s">
        <v>27</v>
      </c>
    </row>
    <row r="13" spans="1:8" s="19" customFormat="1" ht="18.2" customHeight="1" x14ac:dyDescent="0.2">
      <c r="A13" s="38" t="s">
        <v>49</v>
      </c>
      <c r="B13" s="39">
        <v>79221.399999999994</v>
      </c>
      <c r="C13" s="40">
        <v>4.2900000000000001E-2</v>
      </c>
      <c r="D13" s="38" t="s">
        <v>36</v>
      </c>
      <c r="E13" s="38" t="s">
        <v>61</v>
      </c>
      <c r="G13" s="22" t="s">
        <v>10</v>
      </c>
      <c r="H13" s="22" t="s">
        <v>2</v>
      </c>
    </row>
    <row r="14" spans="1:8" s="19" customFormat="1" ht="18.2" customHeight="1" x14ac:dyDescent="0.2">
      <c r="A14" s="41" t="s">
        <v>33</v>
      </c>
      <c r="B14" s="42">
        <v>62179.684999999998</v>
      </c>
      <c r="C14" s="43">
        <v>3.3700000000000001E-2</v>
      </c>
      <c r="D14" s="41" t="s">
        <v>34</v>
      </c>
      <c r="E14" s="41" t="s">
        <v>106</v>
      </c>
      <c r="G14" s="31" t="s">
        <v>12</v>
      </c>
      <c r="H14" s="32">
        <v>0.16830000000000001</v>
      </c>
    </row>
    <row r="15" spans="1:8" s="19" customFormat="1" ht="15" customHeight="1" x14ac:dyDescent="0.2">
      <c r="A15" s="41" t="s">
        <v>59</v>
      </c>
      <c r="B15" s="42">
        <v>24830.25</v>
      </c>
      <c r="C15" s="43">
        <v>1.34E-2</v>
      </c>
      <c r="D15" s="41" t="s">
        <v>36</v>
      </c>
      <c r="E15" s="41" t="s">
        <v>74</v>
      </c>
      <c r="G15" s="31"/>
      <c r="H15" s="32"/>
    </row>
    <row r="16" spans="1:8" s="19" customFormat="1" ht="19.899999999999999" customHeight="1" x14ac:dyDescent="0.2">
      <c r="A16" s="41" t="s">
        <v>136</v>
      </c>
      <c r="B16" s="42">
        <v>19914.66</v>
      </c>
      <c r="C16" s="43">
        <v>1.0800000000000001E-2</v>
      </c>
      <c r="D16" s="41" t="s">
        <v>34</v>
      </c>
      <c r="E16" s="41" t="s">
        <v>55</v>
      </c>
      <c r="G16" s="24" t="s">
        <v>29</v>
      </c>
      <c r="H16" s="25">
        <v>0.78939999999999999</v>
      </c>
    </row>
    <row r="17" spans="1:8" s="19" customFormat="1" ht="19.899999999999999" customHeight="1" x14ac:dyDescent="0.2">
      <c r="A17" s="41" t="s">
        <v>57</v>
      </c>
      <c r="B17" s="42">
        <v>19902.87</v>
      </c>
      <c r="C17" s="43">
        <v>1.0800000000000001E-2</v>
      </c>
      <c r="D17" s="41" t="s">
        <v>34</v>
      </c>
      <c r="E17" s="41" t="s">
        <v>58</v>
      </c>
      <c r="G17" s="24" t="s">
        <v>13</v>
      </c>
      <c r="H17" s="25">
        <v>5.74E-2</v>
      </c>
    </row>
    <row r="18" spans="1:8" s="19" customFormat="1" ht="19.899999999999999" customHeight="1" x14ac:dyDescent="0.2">
      <c r="A18" s="41" t="s">
        <v>75</v>
      </c>
      <c r="B18" s="42">
        <v>17372.252499999999</v>
      </c>
      <c r="C18" s="43">
        <v>9.4000000000000004E-3</v>
      </c>
      <c r="D18" s="41" t="s">
        <v>34</v>
      </c>
      <c r="E18" s="41" t="s">
        <v>28</v>
      </c>
      <c r="G18" s="24" t="s">
        <v>148</v>
      </c>
      <c r="H18" s="25">
        <v>1.5E-3</v>
      </c>
    </row>
    <row r="19" spans="1:8" s="19" customFormat="1" ht="19.899999999999999" customHeight="1" x14ac:dyDescent="0.2">
      <c r="A19" s="41" t="s">
        <v>35</v>
      </c>
      <c r="B19" s="42">
        <v>9931.48</v>
      </c>
      <c r="C19" s="43">
        <v>5.4000000000000003E-3</v>
      </c>
      <c r="D19" s="41" t="s">
        <v>34</v>
      </c>
      <c r="E19" s="41" t="s">
        <v>40</v>
      </c>
      <c r="G19" s="24" t="s">
        <v>7</v>
      </c>
      <c r="H19" s="25">
        <v>-1.66E-2</v>
      </c>
    </row>
    <row r="20" spans="1:8" s="19" customFormat="1" ht="20.25" customHeight="1" x14ac:dyDescent="0.2">
      <c r="A20" s="24"/>
      <c r="B20" s="44">
        <v>441593.09749999997</v>
      </c>
      <c r="C20" s="25">
        <v>0.23910000000000001</v>
      </c>
      <c r="D20" s="45"/>
      <c r="E20" s="45"/>
      <c r="G20" s="24" t="s">
        <v>8</v>
      </c>
      <c r="H20" s="25">
        <f>SUM(H14:H19)</f>
        <v>1</v>
      </c>
    </row>
    <row r="21" spans="1:8" s="19" customFormat="1" ht="18.2" customHeight="1" x14ac:dyDescent="0.2">
      <c r="A21" s="46" t="s">
        <v>38</v>
      </c>
      <c r="B21" s="47"/>
      <c r="C21" s="47"/>
      <c r="D21" s="47"/>
      <c r="E21" s="47"/>
    </row>
    <row r="22" spans="1:8" s="19" customFormat="1" ht="24" customHeight="1" x14ac:dyDescent="0.2">
      <c r="A22" s="41" t="s">
        <v>50</v>
      </c>
      <c r="B22" s="42">
        <v>123652.66499999999</v>
      </c>
      <c r="C22" s="43">
        <v>6.6900000000000001E-2</v>
      </c>
      <c r="D22" s="41" t="s">
        <v>32</v>
      </c>
      <c r="E22" s="41" t="s">
        <v>27</v>
      </c>
    </row>
    <row r="23" spans="1:8" s="19" customFormat="1" ht="19.899999999999999" customHeight="1" x14ac:dyDescent="0.2">
      <c r="A23" s="41" t="s">
        <v>35</v>
      </c>
      <c r="B23" s="42">
        <v>79147.009999999995</v>
      </c>
      <c r="C23" s="43">
        <v>4.2799999999999998E-2</v>
      </c>
      <c r="D23" s="41" t="s">
        <v>36</v>
      </c>
      <c r="E23" s="41" t="s">
        <v>28</v>
      </c>
    </row>
    <row r="24" spans="1:8" s="19" customFormat="1" ht="19.899999999999999" customHeight="1" x14ac:dyDescent="0.2">
      <c r="A24" s="41" t="s">
        <v>46</v>
      </c>
      <c r="B24" s="42">
        <v>69759.23</v>
      </c>
      <c r="C24" s="43">
        <v>3.7699999999999997E-2</v>
      </c>
      <c r="D24" s="41" t="s">
        <v>34</v>
      </c>
      <c r="E24" s="41" t="s">
        <v>40</v>
      </c>
    </row>
    <row r="25" spans="1:8" s="19" customFormat="1" ht="19.899999999999999" customHeight="1" x14ac:dyDescent="0.2">
      <c r="A25" s="41" t="s">
        <v>43</v>
      </c>
      <c r="B25" s="42">
        <v>69369.97</v>
      </c>
      <c r="C25" s="43">
        <v>3.7499999999999999E-2</v>
      </c>
      <c r="D25" s="41" t="s">
        <v>32</v>
      </c>
      <c r="E25" s="41" t="s">
        <v>27</v>
      </c>
    </row>
    <row r="26" spans="1:8" s="19" customFormat="1" ht="19.899999999999999" customHeight="1" x14ac:dyDescent="0.2">
      <c r="A26" s="41" t="s">
        <v>52</v>
      </c>
      <c r="B26" s="42">
        <v>49814.3</v>
      </c>
      <c r="C26" s="43">
        <v>2.7E-2</v>
      </c>
      <c r="D26" s="41" t="s">
        <v>32</v>
      </c>
      <c r="E26" s="41" t="s">
        <v>63</v>
      </c>
    </row>
    <row r="27" spans="1:8" s="19" customFormat="1" ht="19.899999999999999" customHeight="1" x14ac:dyDescent="0.2">
      <c r="A27" s="41" t="s">
        <v>65</v>
      </c>
      <c r="B27" s="42">
        <v>49689.885000000002</v>
      </c>
      <c r="C27" s="43">
        <v>2.69E-2</v>
      </c>
      <c r="D27" s="41" t="s">
        <v>32</v>
      </c>
      <c r="E27" s="41" t="s">
        <v>40</v>
      </c>
    </row>
    <row r="28" spans="1:8" s="19" customFormat="1" ht="19.899999999999999" customHeight="1" x14ac:dyDescent="0.2">
      <c r="A28" s="41" t="s">
        <v>51</v>
      </c>
      <c r="B28" s="42">
        <v>49427.3</v>
      </c>
      <c r="C28" s="43">
        <v>2.6700000000000002E-2</v>
      </c>
      <c r="D28" s="41" t="s">
        <v>34</v>
      </c>
      <c r="E28" s="41" t="s">
        <v>40</v>
      </c>
    </row>
    <row r="29" spans="1:8" s="19" customFormat="1" ht="19.899999999999999" customHeight="1" x14ac:dyDescent="0.2">
      <c r="A29" s="41" t="s">
        <v>39</v>
      </c>
      <c r="B29" s="42">
        <v>44631.925000000003</v>
      </c>
      <c r="C29" s="43">
        <v>2.4199999999999999E-2</v>
      </c>
      <c r="D29" s="41" t="s">
        <v>32</v>
      </c>
      <c r="E29" s="41" t="s">
        <v>61</v>
      </c>
    </row>
    <row r="30" spans="1:8" s="19" customFormat="1" ht="19.899999999999999" customHeight="1" x14ac:dyDescent="0.2">
      <c r="A30" s="41" t="s">
        <v>45</v>
      </c>
      <c r="B30" s="42">
        <v>39558.574999999997</v>
      </c>
      <c r="C30" s="43">
        <v>2.1399999999999999E-2</v>
      </c>
      <c r="D30" s="41" t="s">
        <v>34</v>
      </c>
      <c r="E30" s="41" t="s">
        <v>28</v>
      </c>
    </row>
    <row r="31" spans="1:8" s="19" customFormat="1" ht="19.899999999999999" customHeight="1" x14ac:dyDescent="0.2">
      <c r="A31" s="41" t="s">
        <v>44</v>
      </c>
      <c r="B31" s="42">
        <v>34838.32</v>
      </c>
      <c r="C31" s="43">
        <v>1.89E-2</v>
      </c>
      <c r="D31" s="41" t="s">
        <v>34</v>
      </c>
      <c r="E31" s="41" t="s">
        <v>28</v>
      </c>
    </row>
    <row r="32" spans="1:8" s="19" customFormat="1" ht="19.899999999999999" customHeight="1" x14ac:dyDescent="0.2">
      <c r="A32" s="41" t="s">
        <v>98</v>
      </c>
      <c r="B32" s="42">
        <v>29951.1</v>
      </c>
      <c r="C32" s="43">
        <v>1.6199999999999999E-2</v>
      </c>
      <c r="D32" s="41" t="s">
        <v>34</v>
      </c>
      <c r="E32" s="41" t="s">
        <v>40</v>
      </c>
    </row>
    <row r="33" spans="1:5" s="19" customFormat="1" ht="19.899999999999999" customHeight="1" x14ac:dyDescent="0.2">
      <c r="A33" s="41" t="s">
        <v>141</v>
      </c>
      <c r="B33" s="42">
        <v>29955.32</v>
      </c>
      <c r="C33" s="43">
        <v>1.6199999999999999E-2</v>
      </c>
      <c r="D33" s="41" t="s">
        <v>34</v>
      </c>
      <c r="E33" s="41" t="s">
        <v>40</v>
      </c>
    </row>
    <row r="34" spans="1:5" s="19" customFormat="1" ht="19.899999999999999" customHeight="1" x14ac:dyDescent="0.2">
      <c r="A34" s="41" t="s">
        <v>67</v>
      </c>
      <c r="B34" s="42">
        <v>29723.03</v>
      </c>
      <c r="C34" s="43">
        <v>1.61E-2</v>
      </c>
      <c r="D34" s="41" t="s">
        <v>32</v>
      </c>
      <c r="E34" s="41" t="s">
        <v>27</v>
      </c>
    </row>
    <row r="35" spans="1:5" s="19" customFormat="1" ht="19.899999999999999" customHeight="1" x14ac:dyDescent="0.2">
      <c r="A35" s="41" t="s">
        <v>113</v>
      </c>
      <c r="B35" s="42">
        <v>29725.200000000001</v>
      </c>
      <c r="C35" s="43">
        <v>1.61E-2</v>
      </c>
      <c r="D35" s="41" t="s">
        <v>34</v>
      </c>
      <c r="E35" s="41" t="s">
        <v>58</v>
      </c>
    </row>
    <row r="36" spans="1:5" s="19" customFormat="1" ht="19.899999999999999" customHeight="1" x14ac:dyDescent="0.2">
      <c r="A36" s="41" t="s">
        <v>86</v>
      </c>
      <c r="B36" s="42">
        <v>29824.17</v>
      </c>
      <c r="C36" s="43">
        <v>1.61E-2</v>
      </c>
      <c r="D36" s="41" t="s">
        <v>34</v>
      </c>
      <c r="E36" s="41" t="s">
        <v>55</v>
      </c>
    </row>
    <row r="37" spans="1:5" s="19" customFormat="1" ht="19.899999999999999" customHeight="1" x14ac:dyDescent="0.2">
      <c r="A37" s="41" t="s">
        <v>41</v>
      </c>
      <c r="B37" s="42">
        <v>24848.240000000002</v>
      </c>
      <c r="C37" s="43">
        <v>1.34E-2</v>
      </c>
      <c r="D37" s="41" t="s">
        <v>32</v>
      </c>
      <c r="E37" s="41" t="s">
        <v>42</v>
      </c>
    </row>
    <row r="38" spans="1:5" s="19" customFormat="1" ht="19.899999999999999" customHeight="1" x14ac:dyDescent="0.2">
      <c r="A38" s="41" t="s">
        <v>102</v>
      </c>
      <c r="B38" s="42">
        <v>19909.560000000001</v>
      </c>
      <c r="C38" s="43">
        <v>1.0800000000000001E-2</v>
      </c>
      <c r="D38" s="41" t="s">
        <v>34</v>
      </c>
      <c r="E38" s="41" t="s">
        <v>60</v>
      </c>
    </row>
    <row r="39" spans="1:5" s="19" customFormat="1" ht="19.899999999999999" customHeight="1" x14ac:dyDescent="0.2">
      <c r="A39" s="41" t="s">
        <v>85</v>
      </c>
      <c r="B39" s="42">
        <v>19865.580000000002</v>
      </c>
      <c r="C39" s="43">
        <v>1.0699999999999999E-2</v>
      </c>
      <c r="D39" s="41" t="s">
        <v>32</v>
      </c>
      <c r="E39" s="41" t="s">
        <v>61</v>
      </c>
    </row>
    <row r="40" spans="1:5" s="19" customFormat="1" ht="19.899999999999999" customHeight="1" x14ac:dyDescent="0.2">
      <c r="A40" s="41" t="s">
        <v>105</v>
      </c>
      <c r="B40" s="42">
        <v>19864.060000000001</v>
      </c>
      <c r="C40" s="43">
        <v>1.0699999999999999E-2</v>
      </c>
      <c r="D40" s="41" t="s">
        <v>62</v>
      </c>
      <c r="E40" s="41" t="s">
        <v>27</v>
      </c>
    </row>
    <row r="41" spans="1:5" s="19" customFormat="1" ht="19.899999999999999" customHeight="1" x14ac:dyDescent="0.2">
      <c r="A41" s="41" t="s">
        <v>64</v>
      </c>
      <c r="B41" s="42">
        <v>19840.98</v>
      </c>
      <c r="C41" s="43">
        <v>1.0699999999999999E-2</v>
      </c>
      <c r="D41" s="41" t="s">
        <v>32</v>
      </c>
      <c r="E41" s="41" t="s">
        <v>27</v>
      </c>
    </row>
    <row r="42" spans="1:5" s="19" customFormat="1" ht="19.899999999999999" customHeight="1" x14ac:dyDescent="0.2">
      <c r="A42" s="41" t="s">
        <v>104</v>
      </c>
      <c r="B42" s="42">
        <v>19840.099999999999</v>
      </c>
      <c r="C42" s="43">
        <v>1.0699999999999999E-2</v>
      </c>
      <c r="D42" s="41" t="s">
        <v>34</v>
      </c>
      <c r="E42" s="41" t="s">
        <v>28</v>
      </c>
    </row>
    <row r="43" spans="1:5" s="19" customFormat="1" ht="19.899999999999999" customHeight="1" x14ac:dyDescent="0.2">
      <c r="A43" s="41" t="s">
        <v>90</v>
      </c>
      <c r="B43" s="42">
        <v>19866.2</v>
      </c>
      <c r="C43" s="43">
        <v>1.0699999999999999E-2</v>
      </c>
      <c r="D43" s="41" t="s">
        <v>32</v>
      </c>
      <c r="E43" s="41" t="s">
        <v>27</v>
      </c>
    </row>
    <row r="44" spans="1:5" s="19" customFormat="1" ht="19.899999999999999" customHeight="1" x14ac:dyDescent="0.2">
      <c r="A44" s="41" t="s">
        <v>96</v>
      </c>
      <c r="B44" s="42">
        <v>17355.259999999998</v>
      </c>
      <c r="C44" s="43">
        <v>9.4000000000000004E-3</v>
      </c>
      <c r="D44" s="41" t="s">
        <v>32</v>
      </c>
      <c r="E44" s="41" t="s">
        <v>77</v>
      </c>
    </row>
    <row r="45" spans="1:5" s="19" customFormat="1" ht="19.899999999999999" customHeight="1" x14ac:dyDescent="0.2">
      <c r="A45" s="41" t="s">
        <v>56</v>
      </c>
      <c r="B45" s="42">
        <v>14957.58</v>
      </c>
      <c r="C45" s="43">
        <v>8.0999999999999996E-3</v>
      </c>
      <c r="D45" s="41" t="s">
        <v>34</v>
      </c>
      <c r="E45" s="41" t="s">
        <v>40</v>
      </c>
    </row>
    <row r="46" spans="1:5" s="19" customFormat="1" ht="19.899999999999999" customHeight="1" x14ac:dyDescent="0.2">
      <c r="A46" s="41" t="s">
        <v>149</v>
      </c>
      <c r="B46" s="42">
        <v>14974.005000000001</v>
      </c>
      <c r="C46" s="43">
        <v>8.0999999999999996E-3</v>
      </c>
      <c r="D46" s="41" t="s">
        <v>142</v>
      </c>
      <c r="E46" s="41" t="s">
        <v>42</v>
      </c>
    </row>
    <row r="47" spans="1:5" s="19" customFormat="1" ht="19.899999999999999" customHeight="1" x14ac:dyDescent="0.2">
      <c r="A47" s="41" t="s">
        <v>80</v>
      </c>
      <c r="B47" s="42">
        <v>12378.424999999999</v>
      </c>
      <c r="C47" s="43">
        <v>6.7000000000000002E-3</v>
      </c>
      <c r="D47" s="41" t="s">
        <v>34</v>
      </c>
      <c r="E47" s="41" t="s">
        <v>40</v>
      </c>
    </row>
    <row r="48" spans="1:5" s="19" customFormat="1" ht="19.899999999999999" customHeight="1" x14ac:dyDescent="0.2">
      <c r="A48" s="41" t="s">
        <v>133</v>
      </c>
      <c r="B48" s="42">
        <v>12398.2</v>
      </c>
      <c r="C48" s="43">
        <v>6.7000000000000002E-3</v>
      </c>
      <c r="D48" s="41" t="s">
        <v>34</v>
      </c>
      <c r="E48" s="41" t="s">
        <v>58</v>
      </c>
    </row>
    <row r="49" spans="1:5" s="19" customFormat="1" ht="19.899999999999999" customHeight="1" x14ac:dyDescent="0.2">
      <c r="A49" s="41" t="s">
        <v>53</v>
      </c>
      <c r="B49" s="42">
        <v>12278.3125</v>
      </c>
      <c r="C49" s="43">
        <v>6.6E-3</v>
      </c>
      <c r="D49" s="41" t="s">
        <v>62</v>
      </c>
      <c r="E49" s="41" t="s">
        <v>40</v>
      </c>
    </row>
    <row r="50" spans="1:5" s="19" customFormat="1" ht="19.899999999999999" customHeight="1" x14ac:dyDescent="0.2">
      <c r="A50" s="41" t="s">
        <v>97</v>
      </c>
      <c r="B50" s="42">
        <v>9995.93</v>
      </c>
      <c r="C50" s="43">
        <v>5.4000000000000003E-3</v>
      </c>
      <c r="D50" s="41" t="s">
        <v>36</v>
      </c>
      <c r="E50" s="41" t="s">
        <v>27</v>
      </c>
    </row>
    <row r="51" spans="1:5" s="19" customFormat="1" ht="19.899999999999999" customHeight="1" x14ac:dyDescent="0.2">
      <c r="A51" s="41" t="s">
        <v>110</v>
      </c>
      <c r="B51" s="42">
        <v>9917.1</v>
      </c>
      <c r="C51" s="43">
        <v>5.4000000000000003E-3</v>
      </c>
      <c r="D51" s="41" t="s">
        <v>34</v>
      </c>
      <c r="E51" s="41" t="s">
        <v>60</v>
      </c>
    </row>
    <row r="52" spans="1:5" s="19" customFormat="1" ht="19.899999999999999" customHeight="1" x14ac:dyDescent="0.2">
      <c r="A52" s="41" t="s">
        <v>95</v>
      </c>
      <c r="B52" s="42">
        <v>9954.58</v>
      </c>
      <c r="C52" s="43">
        <v>5.4000000000000003E-3</v>
      </c>
      <c r="D52" s="41" t="s">
        <v>32</v>
      </c>
      <c r="E52" s="41" t="s">
        <v>55</v>
      </c>
    </row>
    <row r="53" spans="1:5" s="19" customFormat="1" ht="19.899999999999999" customHeight="1" x14ac:dyDescent="0.2">
      <c r="A53" s="24"/>
      <c r="B53" s="44">
        <v>1017312.1125</v>
      </c>
      <c r="C53" s="25">
        <v>0.55020000000000002</v>
      </c>
      <c r="D53" s="45"/>
      <c r="E53" s="45"/>
    </row>
    <row r="54" spans="1:5" s="19" customFormat="1" ht="19.899999999999999" customHeight="1" x14ac:dyDescent="0.2">
      <c r="A54" s="48" t="s">
        <v>3</v>
      </c>
      <c r="B54" s="49"/>
      <c r="C54" s="49"/>
      <c r="D54" s="49"/>
      <c r="E54" s="49"/>
    </row>
    <row r="55" spans="1:5" s="19" customFormat="1" ht="19.899999999999999" customHeight="1" x14ac:dyDescent="0.2">
      <c r="A55" s="41" t="s">
        <v>107</v>
      </c>
      <c r="B55" s="42">
        <v>79464.72</v>
      </c>
      <c r="C55" s="43">
        <v>4.2999999999999997E-2</v>
      </c>
      <c r="D55" s="41" t="s">
        <v>9</v>
      </c>
      <c r="E55" s="41" t="s">
        <v>9</v>
      </c>
    </row>
    <row r="56" spans="1:5" s="19" customFormat="1" ht="24" customHeight="1" x14ac:dyDescent="0.2">
      <c r="A56" s="41" t="s">
        <v>137</v>
      </c>
      <c r="B56" s="42">
        <v>49272.800000000003</v>
      </c>
      <c r="C56" s="43">
        <v>2.6700000000000002E-2</v>
      </c>
      <c r="D56" s="41" t="s">
        <v>9</v>
      </c>
      <c r="E56" s="41" t="s">
        <v>9</v>
      </c>
    </row>
    <row r="57" spans="1:5" s="19" customFormat="1" ht="18.2" customHeight="1" x14ac:dyDescent="0.2">
      <c r="A57" s="41" t="s">
        <v>114</v>
      </c>
      <c r="B57" s="42">
        <v>43951.988537600002</v>
      </c>
      <c r="C57" s="43">
        <v>2.3800000000000002E-2</v>
      </c>
      <c r="D57" s="41" t="s">
        <v>9</v>
      </c>
      <c r="E57" s="41" t="s">
        <v>9</v>
      </c>
    </row>
    <row r="58" spans="1:5" s="19" customFormat="1" ht="18.2" customHeight="1" x14ac:dyDescent="0.2">
      <c r="A58" s="41" t="s">
        <v>143</v>
      </c>
      <c r="B58" s="42">
        <v>39366.519999999997</v>
      </c>
      <c r="C58" s="43">
        <v>2.1299999999999999E-2</v>
      </c>
      <c r="D58" s="41" t="s">
        <v>9</v>
      </c>
      <c r="E58" s="41" t="s">
        <v>9</v>
      </c>
    </row>
    <row r="59" spans="1:5" s="19" customFormat="1" ht="18.2" customHeight="1" x14ac:dyDescent="0.2">
      <c r="A59" s="41" t="s">
        <v>103</v>
      </c>
      <c r="B59" s="42">
        <v>20416.298500000001</v>
      </c>
      <c r="C59" s="43">
        <v>1.0999999999999999E-2</v>
      </c>
      <c r="D59" s="41" t="s">
        <v>9</v>
      </c>
      <c r="E59" s="41" t="s">
        <v>9</v>
      </c>
    </row>
    <row r="60" spans="1:5" s="19" customFormat="1" ht="18.2" customHeight="1" x14ac:dyDescent="0.2">
      <c r="A60" s="41" t="s">
        <v>100</v>
      </c>
      <c r="B60" s="42">
        <v>20173.927</v>
      </c>
      <c r="C60" s="43">
        <v>1.09E-2</v>
      </c>
      <c r="D60" s="41" t="s">
        <v>9</v>
      </c>
      <c r="E60" s="41" t="s">
        <v>9</v>
      </c>
    </row>
    <row r="61" spans="1:5" s="19" customFormat="1" ht="18.2" customHeight="1" x14ac:dyDescent="0.2">
      <c r="A61" s="41" t="s">
        <v>150</v>
      </c>
      <c r="B61" s="42">
        <v>19892.36</v>
      </c>
      <c r="C61" s="43">
        <v>1.0800000000000001E-2</v>
      </c>
      <c r="D61" s="41" t="s">
        <v>9</v>
      </c>
      <c r="E61" s="41" t="s">
        <v>9</v>
      </c>
    </row>
    <row r="62" spans="1:5" s="19" customFormat="1" ht="18.2" customHeight="1" x14ac:dyDescent="0.2">
      <c r="A62" s="41" t="s">
        <v>128</v>
      </c>
      <c r="B62" s="42">
        <v>15121.9938912</v>
      </c>
      <c r="C62" s="43">
        <v>8.2000000000000007E-3</v>
      </c>
      <c r="D62" s="41" t="s">
        <v>9</v>
      </c>
      <c r="E62" s="41" t="s">
        <v>9</v>
      </c>
    </row>
    <row r="63" spans="1:5" s="19" customFormat="1" ht="18.2" customHeight="1" x14ac:dyDescent="0.2">
      <c r="A63" s="41" t="s">
        <v>129</v>
      </c>
      <c r="B63" s="42">
        <v>12351.2125</v>
      </c>
      <c r="C63" s="43">
        <v>6.7000000000000002E-3</v>
      </c>
      <c r="D63" s="41" t="s">
        <v>9</v>
      </c>
      <c r="E63" s="41" t="s">
        <v>9</v>
      </c>
    </row>
    <row r="64" spans="1:5" s="19" customFormat="1" ht="18.2" customHeight="1" x14ac:dyDescent="0.2">
      <c r="A64" s="41" t="s">
        <v>99</v>
      </c>
      <c r="B64" s="42">
        <v>9970.32</v>
      </c>
      <c r="C64" s="43">
        <v>5.4000000000000003E-3</v>
      </c>
      <c r="D64" s="41" t="s">
        <v>9</v>
      </c>
      <c r="E64" s="41" t="s">
        <v>9</v>
      </c>
    </row>
    <row r="65" spans="1:8" s="19" customFormat="1" ht="18.2" customHeight="1" x14ac:dyDescent="0.2">
      <c r="A65" s="41" t="s">
        <v>134</v>
      </c>
      <c r="B65" s="42">
        <v>993.30899999999997</v>
      </c>
      <c r="C65" s="43">
        <v>5.0000000000000001E-4</v>
      </c>
      <c r="D65" s="41" t="s">
        <v>9</v>
      </c>
      <c r="E65" s="41" t="s">
        <v>9</v>
      </c>
    </row>
    <row r="66" spans="1:8" s="19" customFormat="1" ht="18.2" customHeight="1" x14ac:dyDescent="0.2">
      <c r="A66" s="24"/>
      <c r="B66" s="44">
        <v>310975.44942880003</v>
      </c>
      <c r="C66" s="25">
        <v>0.16830000000000001</v>
      </c>
      <c r="D66" s="45"/>
      <c r="E66" s="45"/>
    </row>
    <row r="67" spans="1:8" s="19" customFormat="1" ht="18.2" customHeight="1" x14ac:dyDescent="0.2">
      <c r="A67" s="48" t="s">
        <v>151</v>
      </c>
      <c r="B67" s="44"/>
      <c r="C67" s="25"/>
      <c r="D67" s="45"/>
      <c r="E67" s="45"/>
    </row>
    <row r="68" spans="1:8" s="19" customFormat="1" ht="18.2" customHeight="1" x14ac:dyDescent="0.2">
      <c r="A68" s="41" t="s">
        <v>152</v>
      </c>
      <c r="B68" s="44">
        <v>2748.4229052999999</v>
      </c>
      <c r="C68" s="25">
        <v>1.5E-3</v>
      </c>
      <c r="D68" s="45"/>
      <c r="E68" s="45"/>
    </row>
    <row r="69" spans="1:8" s="19" customFormat="1" ht="18.2" customHeight="1" x14ac:dyDescent="0.2">
      <c r="A69" s="24"/>
      <c r="B69" s="44">
        <f>SUM(B68)</f>
        <v>2748.4229052999999</v>
      </c>
      <c r="C69" s="25">
        <v>1.5E-3</v>
      </c>
      <c r="D69" s="45"/>
      <c r="E69" s="45"/>
    </row>
    <row r="70" spans="1:8" s="19" customFormat="1" ht="18.2" customHeight="1" x14ac:dyDescent="0.2">
      <c r="A70" s="50" t="s">
        <v>6</v>
      </c>
      <c r="B70" s="51"/>
      <c r="C70" s="41"/>
      <c r="D70" s="51"/>
      <c r="E70" s="51"/>
    </row>
    <row r="71" spans="1:8" s="19" customFormat="1" ht="18.2" customHeight="1" x14ac:dyDescent="0.2">
      <c r="A71" s="46" t="s">
        <v>108</v>
      </c>
      <c r="B71" s="44">
        <v>106159.86259420001</v>
      </c>
      <c r="C71" s="25">
        <v>5.74E-2</v>
      </c>
      <c r="D71" s="24" t="s">
        <v>11</v>
      </c>
      <c r="E71" s="24" t="s">
        <v>11</v>
      </c>
    </row>
    <row r="72" spans="1:8" s="19" customFormat="1" ht="19.899999999999999" customHeight="1" x14ac:dyDescent="0.2">
      <c r="A72" s="46" t="s">
        <v>14</v>
      </c>
      <c r="B72" s="52">
        <v>-30747.948772299933</v>
      </c>
      <c r="C72" s="53">
        <v>-1.66E-2</v>
      </c>
      <c r="D72" s="51"/>
      <c r="E72" s="51"/>
    </row>
    <row r="73" spans="1:8" s="19" customFormat="1" ht="19.899999999999999" customHeight="1" x14ac:dyDescent="0.2">
      <c r="A73" s="46" t="s">
        <v>153</v>
      </c>
      <c r="B73" s="52">
        <v>1848040.9961560001</v>
      </c>
      <c r="C73" s="53">
        <v>1</v>
      </c>
      <c r="D73" s="51"/>
      <c r="E73" s="51"/>
    </row>
    <row r="74" spans="1:8" s="19" customFormat="1" ht="28.9" customHeight="1" x14ac:dyDescent="0.25">
      <c r="A74"/>
      <c r="B74"/>
      <c r="C74"/>
      <c r="D74"/>
      <c r="E74"/>
    </row>
    <row r="75" spans="1:8" x14ac:dyDescent="0.25">
      <c r="G75" s="19"/>
      <c r="H75" s="19"/>
    </row>
    <row r="76" spans="1:8" x14ac:dyDescent="0.25">
      <c r="A76" s="2" t="s">
        <v>15</v>
      </c>
      <c r="B76" s="3"/>
      <c r="C76" s="4"/>
      <c r="D76" s="2"/>
    </row>
    <row r="77" spans="1:8" x14ac:dyDescent="0.25">
      <c r="A77" s="1" t="s">
        <v>47</v>
      </c>
      <c r="B77" s="5"/>
      <c r="C77" s="6"/>
      <c r="D77" s="1"/>
    </row>
    <row r="78" spans="1:8" x14ac:dyDescent="0.25">
      <c r="A78" s="7" t="s">
        <v>48</v>
      </c>
      <c r="B78" s="5"/>
      <c r="C78" s="6"/>
      <c r="D78" s="1"/>
    </row>
    <row r="79" spans="1:8" x14ac:dyDescent="0.25">
      <c r="A79" s="1"/>
      <c r="B79" s="5"/>
      <c r="C79" s="6"/>
      <c r="D79" s="1"/>
    </row>
    <row r="80" spans="1:8" x14ac:dyDescent="0.25">
      <c r="A80" s="1"/>
      <c r="B80" s="8"/>
      <c r="C80" s="6"/>
      <c r="D80" s="1"/>
    </row>
    <row r="81" spans="1:3" x14ac:dyDescent="0.25">
      <c r="A81" s="1"/>
      <c r="B81" s="5"/>
      <c r="C81" s="6"/>
    </row>
    <row r="82" spans="1:3" x14ac:dyDescent="0.25">
      <c r="A82" s="1"/>
      <c r="B82" s="5"/>
      <c r="C82" s="6"/>
    </row>
    <row r="83" spans="1:3" x14ac:dyDescent="0.25">
      <c r="A83" s="1"/>
      <c r="B83" s="5"/>
      <c r="C83" s="6"/>
    </row>
    <row r="84" spans="1:3" x14ac:dyDescent="0.25">
      <c r="A84" s="1"/>
      <c r="B84" s="5"/>
      <c r="C84" s="6"/>
    </row>
    <row r="85" spans="1:3" x14ac:dyDescent="0.25">
      <c r="A85" s="1"/>
      <c r="B85" s="5"/>
      <c r="C85" s="6"/>
    </row>
    <row r="86" spans="1:3" x14ac:dyDescent="0.25">
      <c r="A86" s="1"/>
      <c r="B86" s="5"/>
      <c r="C86" s="6"/>
    </row>
    <row r="88" spans="1:3" x14ac:dyDescent="0.25">
      <c r="A88" s="9" t="s">
        <v>18</v>
      </c>
      <c r="B88" s="5"/>
      <c r="C88" s="6"/>
    </row>
    <row r="89" spans="1:3" ht="18.75" x14ac:dyDescent="0.3">
      <c r="A89" s="10" t="s">
        <v>19</v>
      </c>
      <c r="B89" s="5"/>
      <c r="C89" s="6"/>
    </row>
    <row r="90" spans="1:3" x14ac:dyDescent="0.25">
      <c r="A90" s="1"/>
      <c r="B90" s="5"/>
      <c r="C90" s="6"/>
    </row>
    <row r="91" spans="1:3" ht="180.75" customHeight="1" x14ac:dyDescent="0.25">
      <c r="A91" s="17" t="s">
        <v>22</v>
      </c>
      <c r="B91" s="17"/>
      <c r="C91" s="6"/>
    </row>
    <row r="92" spans="1:3" x14ac:dyDescent="0.25">
      <c r="A92" s="1"/>
      <c r="B92" s="5"/>
      <c r="C92" s="6"/>
    </row>
    <row r="93" spans="1:3" x14ac:dyDescent="0.25">
      <c r="A93" s="1"/>
      <c r="B93" s="5"/>
      <c r="C93" s="6"/>
    </row>
    <row r="94" spans="1:3" x14ac:dyDescent="0.25">
      <c r="A94" s="1"/>
      <c r="B94" s="5"/>
      <c r="C94" s="6"/>
    </row>
    <row r="95" spans="1:3" x14ac:dyDescent="0.25">
      <c r="A95" s="1"/>
      <c r="B95" s="5"/>
      <c r="C95" s="6"/>
    </row>
    <row r="96" spans="1:3" x14ac:dyDescent="0.25">
      <c r="A96" s="1"/>
      <c r="B96" s="5"/>
      <c r="C96" s="6"/>
    </row>
    <row r="97" spans="2:3" x14ac:dyDescent="0.25">
      <c r="B97" s="5"/>
      <c r="C97" s="6"/>
    </row>
    <row r="98" spans="2:3" x14ac:dyDescent="0.25">
      <c r="B98" s="5"/>
      <c r="C98" s="6"/>
    </row>
    <row r="99" spans="2:3" x14ac:dyDescent="0.25">
      <c r="B99" s="5"/>
      <c r="C99" s="6"/>
    </row>
    <row r="100" spans="2:3" x14ac:dyDescent="0.25">
      <c r="B100" s="5"/>
      <c r="C100" s="6"/>
    </row>
  </sheetData>
  <mergeCells count="17">
    <mergeCell ref="A91:B91"/>
    <mergeCell ref="B9:B10"/>
    <mergeCell ref="A1:E1"/>
    <mergeCell ref="A3:E3"/>
    <mergeCell ref="A5:A6"/>
    <mergeCell ref="B5:B6"/>
    <mergeCell ref="C5:C6"/>
    <mergeCell ref="D5:D6"/>
    <mergeCell ref="E5:E6"/>
    <mergeCell ref="C9:C10"/>
    <mergeCell ref="A9:A10"/>
    <mergeCell ref="G14:G15"/>
    <mergeCell ref="H14:H15"/>
    <mergeCell ref="H8:H9"/>
    <mergeCell ref="G8:G9"/>
    <mergeCell ref="D9:D10"/>
    <mergeCell ref="E9:E1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sqref="A1:D1"/>
    </sheetView>
  </sheetViews>
  <sheetFormatPr defaultRowHeight="15" x14ac:dyDescent="0.25"/>
  <cols>
    <col min="1" max="1" width="55.7109375" customWidth="1"/>
    <col min="2" max="4" width="23" customWidth="1"/>
    <col min="5" max="5" width="11.85546875" customWidth="1"/>
    <col min="6" max="7" width="20.7109375" customWidth="1"/>
    <col min="8" max="8" width="5.7109375" customWidth="1"/>
  </cols>
  <sheetData>
    <row r="1" spans="1:7" s="19" customFormat="1" ht="12" x14ac:dyDescent="0.2">
      <c r="A1" s="18" t="s">
        <v>0</v>
      </c>
      <c r="B1" s="18"/>
      <c r="C1" s="18"/>
      <c r="D1" s="18"/>
    </row>
    <row r="2" spans="1:7" s="19" customFormat="1" ht="12" x14ac:dyDescent="0.2">
      <c r="A2" s="20" t="s">
        <v>147</v>
      </c>
      <c r="B2" s="21"/>
      <c r="C2" s="21"/>
      <c r="D2" s="21"/>
      <c r="F2" s="22" t="s">
        <v>1</v>
      </c>
      <c r="G2" s="22" t="s">
        <v>2</v>
      </c>
    </row>
    <row r="3" spans="1:7" s="19" customFormat="1" ht="12" x14ac:dyDescent="0.2">
      <c r="A3" s="23"/>
      <c r="B3" s="23"/>
      <c r="C3" s="23"/>
      <c r="D3" s="23"/>
      <c r="F3" s="24" t="s">
        <v>3</v>
      </c>
      <c r="G3" s="25">
        <v>6.8400000000000002E-2</v>
      </c>
    </row>
    <row r="4" spans="1:7" s="19" customFormat="1" ht="12" x14ac:dyDescent="0.2">
      <c r="A4" s="15" t="s">
        <v>4</v>
      </c>
      <c r="B4" s="15" t="s">
        <v>5</v>
      </c>
      <c r="C4" s="15" t="s">
        <v>2</v>
      </c>
      <c r="D4" s="15" t="s">
        <v>20</v>
      </c>
      <c r="F4" s="24" t="s">
        <v>6</v>
      </c>
      <c r="G4" s="25">
        <v>0.93020000000000003</v>
      </c>
    </row>
    <row r="5" spans="1:7" s="19" customFormat="1" ht="12" x14ac:dyDescent="0.2">
      <c r="A5" s="26"/>
      <c r="B5" s="26"/>
      <c r="C5" s="26"/>
      <c r="D5" s="26"/>
      <c r="F5" s="24" t="s">
        <v>7</v>
      </c>
      <c r="G5" s="25">
        <v>1.40000000000007E-3</v>
      </c>
    </row>
    <row r="6" spans="1:7" s="19" customFormat="1" ht="12" x14ac:dyDescent="0.2">
      <c r="A6" s="26"/>
      <c r="B6" s="26"/>
      <c r="C6" s="26"/>
      <c r="D6" s="26"/>
      <c r="F6" s="31" t="s">
        <v>8</v>
      </c>
      <c r="G6" s="32">
        <v>1</v>
      </c>
    </row>
    <row r="7" spans="1:7" s="19" customFormat="1" ht="12" x14ac:dyDescent="0.2">
      <c r="A7" s="54" t="s">
        <v>3</v>
      </c>
      <c r="B7" s="55"/>
      <c r="C7" s="55"/>
      <c r="D7" s="55"/>
      <c r="F7" s="31"/>
      <c r="G7" s="32"/>
    </row>
    <row r="8" spans="1:7" s="19" customFormat="1" ht="12" x14ac:dyDescent="0.2">
      <c r="A8" s="54"/>
      <c r="B8" s="55"/>
      <c r="C8" s="55"/>
      <c r="D8" s="55"/>
    </row>
    <row r="9" spans="1:7" s="19" customFormat="1" ht="12" x14ac:dyDescent="0.2">
      <c r="A9" s="35" t="s">
        <v>99</v>
      </c>
      <c r="B9" s="36">
        <v>10468.835999999999</v>
      </c>
      <c r="C9" s="37">
        <v>3.9899999999999998E-2</v>
      </c>
      <c r="D9" s="35" t="s">
        <v>9</v>
      </c>
    </row>
    <row r="10" spans="1:7" s="19" customFormat="1" ht="12" x14ac:dyDescent="0.2">
      <c r="A10" s="35" t="s">
        <v>135</v>
      </c>
      <c r="B10" s="36">
        <v>4992.5600000000004</v>
      </c>
      <c r="C10" s="37">
        <v>1.9E-2</v>
      </c>
      <c r="D10" s="35" t="s">
        <v>9</v>
      </c>
    </row>
    <row r="11" spans="1:7" s="19" customFormat="1" ht="12" x14ac:dyDescent="0.2">
      <c r="A11" s="35" t="s">
        <v>138</v>
      </c>
      <c r="B11" s="36">
        <v>2496.2800000000002</v>
      </c>
      <c r="C11" s="37">
        <v>9.4999999999999998E-3</v>
      </c>
      <c r="D11" s="35" t="s">
        <v>9</v>
      </c>
      <c r="F11" s="22" t="s">
        <v>10</v>
      </c>
      <c r="G11" s="22" t="s">
        <v>2</v>
      </c>
    </row>
    <row r="12" spans="1:7" s="19" customFormat="1" ht="12" x14ac:dyDescent="0.2">
      <c r="A12" s="56"/>
      <c r="B12" s="57">
        <v>17957.675999999999</v>
      </c>
      <c r="C12" s="58">
        <v>6.8400000000000002E-2</v>
      </c>
      <c r="D12" s="59"/>
      <c r="F12" s="31" t="s">
        <v>12</v>
      </c>
      <c r="G12" s="32">
        <v>6.8400000000000002E-2</v>
      </c>
    </row>
    <row r="13" spans="1:7" s="19" customFormat="1" ht="12" x14ac:dyDescent="0.2">
      <c r="A13" s="60" t="s">
        <v>6</v>
      </c>
      <c r="B13" s="61"/>
      <c r="C13" s="62"/>
      <c r="D13" s="61"/>
      <c r="F13" s="31"/>
      <c r="G13" s="32"/>
    </row>
    <row r="14" spans="1:7" s="19" customFormat="1" ht="12" x14ac:dyDescent="0.2">
      <c r="A14" s="60"/>
      <c r="B14" s="61"/>
      <c r="C14" s="62"/>
      <c r="D14" s="61"/>
      <c r="F14" s="31" t="s">
        <v>13</v>
      </c>
      <c r="G14" s="32">
        <v>0.93020000000000003</v>
      </c>
    </row>
    <row r="15" spans="1:7" s="19" customFormat="1" ht="12" x14ac:dyDescent="0.2">
      <c r="A15" s="63" t="s">
        <v>108</v>
      </c>
      <c r="B15" s="64">
        <v>243828.09670349999</v>
      </c>
      <c r="C15" s="65">
        <v>0.93020000000000003</v>
      </c>
      <c r="D15" s="66" t="s">
        <v>11</v>
      </c>
      <c r="F15" s="31"/>
      <c r="G15" s="32"/>
    </row>
    <row r="16" spans="1:7" s="19" customFormat="1" ht="12" x14ac:dyDescent="0.2">
      <c r="A16" s="67"/>
      <c r="B16" s="68"/>
      <c r="C16" s="32"/>
      <c r="D16" s="31"/>
      <c r="F16" s="31" t="s">
        <v>7</v>
      </c>
      <c r="G16" s="32">
        <v>1.40000000000007E-3</v>
      </c>
    </row>
    <row r="17" spans="1:7" s="19" customFormat="1" ht="12" x14ac:dyDescent="0.2">
      <c r="A17" s="67" t="s">
        <v>14</v>
      </c>
      <c r="B17" s="69">
        <v>344.95840510002103</v>
      </c>
      <c r="C17" s="70">
        <v>1.40000000000007E-3</v>
      </c>
      <c r="D17" s="71"/>
      <c r="F17" s="31"/>
      <c r="G17" s="32"/>
    </row>
    <row r="18" spans="1:7" s="19" customFormat="1" ht="12" x14ac:dyDescent="0.2">
      <c r="A18" s="67"/>
      <c r="B18" s="69"/>
      <c r="C18" s="70"/>
      <c r="D18" s="71"/>
      <c r="F18" s="31" t="s">
        <v>8</v>
      </c>
      <c r="G18" s="32">
        <v>1</v>
      </c>
    </row>
    <row r="19" spans="1:7" s="19" customFormat="1" ht="12" x14ac:dyDescent="0.2">
      <c r="A19" s="67" t="s">
        <v>153</v>
      </c>
      <c r="B19" s="69">
        <v>262130.73110860001</v>
      </c>
      <c r="C19" s="70">
        <v>1</v>
      </c>
      <c r="D19" s="71"/>
      <c r="F19" s="31"/>
      <c r="G19" s="32"/>
    </row>
    <row r="20" spans="1:7" s="19" customFormat="1" ht="12" x14ac:dyDescent="0.2">
      <c r="A20" s="67"/>
      <c r="B20" s="69"/>
      <c r="C20" s="70"/>
      <c r="D20" s="71"/>
    </row>
    <row r="24" spans="1:7" ht="75" x14ac:dyDescent="0.25">
      <c r="A24" s="11" t="s">
        <v>21</v>
      </c>
    </row>
    <row r="25" spans="1:7" x14ac:dyDescent="0.25">
      <c r="A25" t="s">
        <v>15</v>
      </c>
    </row>
    <row r="26" spans="1:7" x14ac:dyDescent="0.25">
      <c r="A26" t="s">
        <v>16</v>
      </c>
    </row>
    <row r="27" spans="1:7" x14ac:dyDescent="0.25">
      <c r="A27" t="s">
        <v>17</v>
      </c>
    </row>
    <row r="37" spans="1:1" x14ac:dyDescent="0.25">
      <c r="A37" s="12" t="s">
        <v>18</v>
      </c>
    </row>
    <row r="38" spans="1:1" x14ac:dyDescent="0.25">
      <c r="A38" s="12"/>
    </row>
    <row r="39" spans="1:1" ht="18.75" x14ac:dyDescent="0.3">
      <c r="A39" s="13" t="s">
        <v>19</v>
      </c>
    </row>
    <row r="42" spans="1:1" ht="210" x14ac:dyDescent="0.25">
      <c r="A42" s="14" t="s">
        <v>22</v>
      </c>
    </row>
  </sheetData>
  <mergeCells count="36">
    <mergeCell ref="G6:G7"/>
    <mergeCell ref="D7:D8"/>
    <mergeCell ref="F6:F7"/>
    <mergeCell ref="A1:D1"/>
    <mergeCell ref="A3:D3"/>
    <mergeCell ref="D5:D6"/>
    <mergeCell ref="A7:A8"/>
    <mergeCell ref="B7:B8"/>
    <mergeCell ref="C7:C8"/>
    <mergeCell ref="A5:A6"/>
    <mergeCell ref="B5:B6"/>
    <mergeCell ref="C5:C6"/>
    <mergeCell ref="F12:F13"/>
    <mergeCell ref="G12:G13"/>
    <mergeCell ref="A13:A14"/>
    <mergeCell ref="B13:B14"/>
    <mergeCell ref="C13:C14"/>
    <mergeCell ref="D13:D14"/>
    <mergeCell ref="F14:F15"/>
    <mergeCell ref="G14:G15"/>
    <mergeCell ref="A15:A16"/>
    <mergeCell ref="B15:B16"/>
    <mergeCell ref="C15:C16"/>
    <mergeCell ref="D15:D16"/>
    <mergeCell ref="F16:F17"/>
    <mergeCell ref="G16:G17"/>
    <mergeCell ref="A17:A18"/>
    <mergeCell ref="B17:B18"/>
    <mergeCell ref="C17:C18"/>
    <mergeCell ref="D17:D18"/>
    <mergeCell ref="F18:F19"/>
    <mergeCell ref="G18:G19"/>
    <mergeCell ref="A19:A20"/>
    <mergeCell ref="B19:B20"/>
    <mergeCell ref="C19:C20"/>
    <mergeCell ref="D19:D2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BFE6-CB5F-463C-8C2F-150FB8708A41}">
  <dimension ref="A1:H73"/>
  <sheetViews>
    <sheetView workbookViewId="0">
      <selection sqref="A1:E1"/>
    </sheetView>
  </sheetViews>
  <sheetFormatPr defaultRowHeight="15" x14ac:dyDescent="0.25"/>
  <cols>
    <col min="1" max="1" width="55.7109375" customWidth="1"/>
    <col min="2" max="5" width="23" customWidth="1"/>
    <col min="6" max="6" width="11.85546875" customWidth="1"/>
    <col min="7" max="8" width="20.7109375" customWidth="1"/>
    <col min="9" max="9" width="5.7109375" customWidth="1"/>
  </cols>
  <sheetData>
    <row r="1" spans="1:8" s="19" customFormat="1" ht="24" customHeight="1" x14ac:dyDescent="0.2">
      <c r="A1" s="18" t="s">
        <v>70</v>
      </c>
      <c r="B1" s="18"/>
      <c r="C1" s="18"/>
      <c r="D1" s="18"/>
      <c r="E1" s="18"/>
    </row>
    <row r="2" spans="1:8" s="19" customFormat="1" ht="21.95" customHeight="1" x14ac:dyDescent="0.2">
      <c r="A2" s="20" t="s">
        <v>147</v>
      </c>
      <c r="B2" s="21"/>
      <c r="C2" s="21"/>
      <c r="D2" s="21"/>
      <c r="E2" s="21"/>
      <c r="G2" s="22" t="s">
        <v>1</v>
      </c>
      <c r="H2" s="22" t="s">
        <v>2</v>
      </c>
    </row>
    <row r="3" spans="1:8" s="19" customFormat="1" ht="19.899999999999999" customHeight="1" x14ac:dyDescent="0.2">
      <c r="A3" s="23"/>
      <c r="B3" s="23"/>
      <c r="C3" s="23"/>
      <c r="D3" s="23"/>
      <c r="E3" s="23"/>
      <c r="G3" s="24" t="s">
        <v>26</v>
      </c>
      <c r="H3" s="25">
        <v>0.86760000000000004</v>
      </c>
    </row>
    <row r="4" spans="1:8" s="19" customFormat="1" ht="19.899999999999999" customHeight="1" x14ac:dyDescent="0.2">
      <c r="A4" s="15" t="s">
        <v>4</v>
      </c>
      <c r="B4" s="15" t="s">
        <v>5</v>
      </c>
      <c r="C4" s="15" t="s">
        <v>2</v>
      </c>
      <c r="D4" s="15" t="s">
        <v>24</v>
      </c>
      <c r="E4" s="15" t="s">
        <v>25</v>
      </c>
      <c r="G4" s="24" t="s">
        <v>3</v>
      </c>
      <c r="H4" s="25">
        <v>0.12479999999999999</v>
      </c>
    </row>
    <row r="5" spans="1:8" s="19" customFormat="1" ht="19.5" customHeight="1" x14ac:dyDescent="0.2">
      <c r="A5" s="72"/>
      <c r="B5" s="72"/>
      <c r="C5" s="72"/>
      <c r="D5" s="72"/>
      <c r="E5" s="72"/>
      <c r="G5" s="24" t="s">
        <v>6</v>
      </c>
      <c r="H5" s="25">
        <v>6.7000000000000002E-3</v>
      </c>
    </row>
    <row r="6" spans="1:8" s="19" customFormat="1" ht="17.25" customHeight="1" x14ac:dyDescent="0.2">
      <c r="A6" s="27" t="s">
        <v>26</v>
      </c>
      <c r="B6" s="28"/>
      <c r="C6" s="28"/>
      <c r="D6" s="28"/>
      <c r="E6" s="28"/>
      <c r="G6" s="24" t="s">
        <v>148</v>
      </c>
      <c r="H6" s="25">
        <f>C41</f>
        <v>1.2999999999999999E-3</v>
      </c>
    </row>
    <row r="7" spans="1:8" s="19" customFormat="1" ht="18" customHeight="1" x14ac:dyDescent="0.2">
      <c r="A7" s="33" t="s">
        <v>30</v>
      </c>
      <c r="B7" s="34"/>
      <c r="C7" s="34"/>
      <c r="D7" s="34"/>
      <c r="E7" s="34"/>
      <c r="G7" s="29" t="s">
        <v>7</v>
      </c>
      <c r="H7" s="30">
        <f>C44</f>
        <v>-4.0000000000000002E-4</v>
      </c>
    </row>
    <row r="8" spans="1:8" s="19" customFormat="1" ht="13.9" customHeight="1" x14ac:dyDescent="0.2">
      <c r="A8" s="33"/>
      <c r="B8" s="34"/>
      <c r="C8" s="34"/>
      <c r="D8" s="34"/>
      <c r="E8" s="34"/>
      <c r="G8" s="73" t="s">
        <v>8</v>
      </c>
      <c r="H8" s="74">
        <f>SUM(H3:H7)</f>
        <v>1.0000000000000002</v>
      </c>
    </row>
    <row r="9" spans="1:8" s="19" customFormat="1" ht="18.2" customHeight="1" x14ac:dyDescent="0.2">
      <c r="A9" s="35" t="s">
        <v>37</v>
      </c>
      <c r="B9" s="36">
        <v>7358.1450000000004</v>
      </c>
      <c r="C9" s="37">
        <v>5.7099999999999998E-2</v>
      </c>
      <c r="D9" s="35" t="s">
        <v>34</v>
      </c>
      <c r="E9" s="35" t="s">
        <v>40</v>
      </c>
      <c r="G9" s="66"/>
      <c r="H9" s="65"/>
    </row>
    <row r="10" spans="1:8" s="19" customFormat="1" ht="18.2" customHeight="1" x14ac:dyDescent="0.2">
      <c r="A10" s="38" t="s">
        <v>33</v>
      </c>
      <c r="B10" s="39">
        <v>7352.625</v>
      </c>
      <c r="C10" s="40">
        <v>5.7000000000000002E-2</v>
      </c>
      <c r="D10" s="38" t="s">
        <v>34</v>
      </c>
      <c r="E10" s="38" t="s">
        <v>40</v>
      </c>
    </row>
    <row r="11" spans="1:8" s="19" customFormat="1" ht="18.2" customHeight="1" x14ac:dyDescent="0.2">
      <c r="A11" s="41" t="s">
        <v>73</v>
      </c>
      <c r="B11" s="42">
        <v>7342.6149999999998</v>
      </c>
      <c r="C11" s="43">
        <v>5.7000000000000002E-2</v>
      </c>
      <c r="D11" s="41" t="s">
        <v>32</v>
      </c>
      <c r="E11" s="41" t="s">
        <v>74</v>
      </c>
    </row>
    <row r="12" spans="1:8" s="19" customFormat="1" ht="18.2" customHeight="1" x14ac:dyDescent="0.2">
      <c r="A12" s="41" t="s">
        <v>75</v>
      </c>
      <c r="B12" s="42">
        <v>7335.4925000000003</v>
      </c>
      <c r="C12" s="43">
        <v>5.6899999999999999E-2</v>
      </c>
      <c r="D12" s="41" t="s">
        <v>34</v>
      </c>
      <c r="E12" s="41" t="s">
        <v>28</v>
      </c>
    </row>
    <row r="13" spans="1:8" s="19" customFormat="1" ht="17.45" customHeight="1" x14ac:dyDescent="0.2">
      <c r="A13" s="41" t="s">
        <v>50</v>
      </c>
      <c r="B13" s="42">
        <v>7339.2075000000004</v>
      </c>
      <c r="C13" s="43">
        <v>5.6899999999999999E-2</v>
      </c>
      <c r="D13" s="41" t="s">
        <v>144</v>
      </c>
      <c r="E13" s="41" t="s">
        <v>27</v>
      </c>
      <c r="G13" s="22" t="s">
        <v>10</v>
      </c>
      <c r="H13" s="22" t="s">
        <v>2</v>
      </c>
    </row>
    <row r="14" spans="1:8" s="19" customFormat="1" ht="19.899999999999999" customHeight="1" x14ac:dyDescent="0.2">
      <c r="A14" s="41" t="s">
        <v>35</v>
      </c>
      <c r="B14" s="42">
        <v>7322.2650000000003</v>
      </c>
      <c r="C14" s="43">
        <v>5.6800000000000003E-2</v>
      </c>
      <c r="D14" s="41" t="s">
        <v>145</v>
      </c>
      <c r="E14" s="41" t="s">
        <v>146</v>
      </c>
      <c r="G14" s="31" t="s">
        <v>12</v>
      </c>
      <c r="H14" s="32">
        <v>0.12479999999999999</v>
      </c>
    </row>
    <row r="15" spans="1:8" s="19" customFormat="1" ht="19.899999999999999" customHeight="1" x14ac:dyDescent="0.2">
      <c r="A15" s="41" t="s">
        <v>59</v>
      </c>
      <c r="B15" s="42">
        <v>7312.9350000000004</v>
      </c>
      <c r="C15" s="43">
        <v>5.67E-2</v>
      </c>
      <c r="D15" s="41" t="s">
        <v>34</v>
      </c>
      <c r="E15" s="41" t="s">
        <v>60</v>
      </c>
      <c r="G15" s="31"/>
      <c r="H15" s="32"/>
    </row>
    <row r="16" spans="1:8" s="19" customFormat="1" ht="19.899999999999999" customHeight="1" x14ac:dyDescent="0.2">
      <c r="A16" s="41" t="s">
        <v>72</v>
      </c>
      <c r="B16" s="42">
        <v>7304.1374999999998</v>
      </c>
      <c r="C16" s="43">
        <v>5.67E-2</v>
      </c>
      <c r="D16" s="41" t="s">
        <v>62</v>
      </c>
      <c r="E16" s="41" t="s">
        <v>40</v>
      </c>
      <c r="G16" s="24" t="s">
        <v>29</v>
      </c>
      <c r="H16" s="25">
        <v>0.86760000000000004</v>
      </c>
    </row>
    <row r="17" spans="1:8" s="19" customFormat="1" ht="19.899999999999999" customHeight="1" x14ac:dyDescent="0.2">
      <c r="A17" s="41" t="s">
        <v>49</v>
      </c>
      <c r="B17" s="42">
        <v>4905.05</v>
      </c>
      <c r="C17" s="43">
        <v>3.8100000000000002E-2</v>
      </c>
      <c r="D17" s="41" t="s">
        <v>36</v>
      </c>
      <c r="E17" s="41" t="s">
        <v>61</v>
      </c>
      <c r="G17" s="24" t="s">
        <v>13</v>
      </c>
      <c r="H17" s="25">
        <v>6.7000000000000002E-3</v>
      </c>
    </row>
    <row r="18" spans="1:8" s="19" customFormat="1" ht="20.25" customHeight="1" x14ac:dyDescent="0.2">
      <c r="A18" s="41" t="s">
        <v>76</v>
      </c>
      <c r="B18" s="42">
        <v>4896.47</v>
      </c>
      <c r="C18" s="43">
        <v>3.7999999999999999E-2</v>
      </c>
      <c r="D18" s="41" t="s">
        <v>34</v>
      </c>
      <c r="E18" s="41" t="s">
        <v>77</v>
      </c>
      <c r="G18" s="24" t="s">
        <v>148</v>
      </c>
      <c r="H18" s="25">
        <f>C41</f>
        <v>1.2999999999999999E-3</v>
      </c>
    </row>
    <row r="19" spans="1:8" s="19" customFormat="1" ht="18.2" customHeight="1" x14ac:dyDescent="0.2">
      <c r="A19" s="24"/>
      <c r="B19" s="44">
        <v>68468.942500000005</v>
      </c>
      <c r="C19" s="25">
        <v>0.53120000000000001</v>
      </c>
      <c r="D19" s="45"/>
      <c r="E19" s="45"/>
      <c r="G19" s="24" t="s">
        <v>7</v>
      </c>
      <c r="H19" s="25">
        <f>C44</f>
        <v>-4.0000000000000002E-4</v>
      </c>
    </row>
    <row r="20" spans="1:8" s="19" customFormat="1" ht="18.2" customHeight="1" x14ac:dyDescent="0.2">
      <c r="A20" s="46" t="s">
        <v>38</v>
      </c>
      <c r="B20" s="47"/>
      <c r="C20" s="47"/>
      <c r="D20" s="47"/>
      <c r="E20" s="47"/>
      <c r="G20" s="24" t="s">
        <v>8</v>
      </c>
      <c r="H20" s="25">
        <f>SUM(H14:H19)</f>
        <v>1.0000000000000002</v>
      </c>
    </row>
    <row r="21" spans="1:8" s="19" customFormat="1" ht="18.2" customHeight="1" x14ac:dyDescent="0.2">
      <c r="A21" s="41" t="s">
        <v>78</v>
      </c>
      <c r="B21" s="42">
        <v>7292.61</v>
      </c>
      <c r="C21" s="43">
        <v>5.6599999999999998E-2</v>
      </c>
      <c r="D21" s="41" t="s">
        <v>34</v>
      </c>
      <c r="E21" s="41" t="s">
        <v>28</v>
      </c>
    </row>
    <row r="22" spans="1:8" s="19" customFormat="1" ht="24" customHeight="1" x14ac:dyDescent="0.2">
      <c r="A22" s="41" t="s">
        <v>89</v>
      </c>
      <c r="B22" s="42">
        <v>4881.3050000000003</v>
      </c>
      <c r="C22" s="43">
        <v>3.7900000000000003E-2</v>
      </c>
      <c r="D22" s="41" t="s">
        <v>34</v>
      </c>
      <c r="E22" s="41" t="s">
        <v>28</v>
      </c>
    </row>
    <row r="23" spans="1:8" s="19" customFormat="1" ht="19.899999999999999" customHeight="1" x14ac:dyDescent="0.2">
      <c r="A23" s="41" t="s">
        <v>93</v>
      </c>
      <c r="B23" s="42">
        <v>4853.3900000000003</v>
      </c>
      <c r="C23" s="43">
        <v>3.7699999999999997E-2</v>
      </c>
      <c r="D23" s="41" t="s">
        <v>34</v>
      </c>
      <c r="E23" s="41" t="s">
        <v>61</v>
      </c>
    </row>
    <row r="24" spans="1:8" s="19" customFormat="1" ht="19.899999999999999" customHeight="1" x14ac:dyDescent="0.2">
      <c r="A24" s="41" t="s">
        <v>44</v>
      </c>
      <c r="B24" s="42">
        <v>4853.8500000000004</v>
      </c>
      <c r="C24" s="43">
        <v>3.7699999999999997E-2</v>
      </c>
      <c r="D24" s="41" t="s">
        <v>34</v>
      </c>
      <c r="E24" s="41" t="s">
        <v>28</v>
      </c>
    </row>
    <row r="25" spans="1:8" s="19" customFormat="1" ht="19.899999999999999" customHeight="1" x14ac:dyDescent="0.2">
      <c r="A25" s="41" t="s">
        <v>49</v>
      </c>
      <c r="B25" s="42">
        <v>3919.28</v>
      </c>
      <c r="C25" s="43">
        <v>3.04E-2</v>
      </c>
      <c r="D25" s="41" t="s">
        <v>34</v>
      </c>
      <c r="E25" s="41" t="s">
        <v>28</v>
      </c>
    </row>
    <row r="26" spans="1:8" s="19" customFormat="1" ht="19.899999999999999" customHeight="1" x14ac:dyDescent="0.2">
      <c r="A26" s="41" t="s">
        <v>80</v>
      </c>
      <c r="B26" s="42">
        <v>3903.78</v>
      </c>
      <c r="C26" s="43">
        <v>3.0300000000000001E-2</v>
      </c>
      <c r="D26" s="41" t="s">
        <v>34</v>
      </c>
      <c r="E26" s="41" t="s">
        <v>40</v>
      </c>
    </row>
    <row r="27" spans="1:8" s="19" customFormat="1" ht="19.899999999999999" customHeight="1" x14ac:dyDescent="0.2">
      <c r="A27" s="41" t="s">
        <v>82</v>
      </c>
      <c r="B27" s="42">
        <v>3907.84</v>
      </c>
      <c r="C27" s="43">
        <v>3.0300000000000001E-2</v>
      </c>
      <c r="D27" s="41" t="s">
        <v>34</v>
      </c>
      <c r="E27" s="41" t="s">
        <v>28</v>
      </c>
    </row>
    <row r="28" spans="1:8" s="19" customFormat="1" ht="19.899999999999999" customHeight="1" x14ac:dyDescent="0.2">
      <c r="A28" s="41" t="s">
        <v>79</v>
      </c>
      <c r="B28" s="42">
        <v>2450.1849999999999</v>
      </c>
      <c r="C28" s="43">
        <v>1.9E-2</v>
      </c>
      <c r="D28" s="41" t="s">
        <v>34</v>
      </c>
      <c r="E28" s="41" t="s">
        <v>28</v>
      </c>
    </row>
    <row r="29" spans="1:8" s="19" customFormat="1" ht="19.899999999999999" customHeight="1" x14ac:dyDescent="0.2">
      <c r="A29" s="41" t="s">
        <v>81</v>
      </c>
      <c r="B29" s="42">
        <v>2430.665</v>
      </c>
      <c r="C29" s="43">
        <v>1.89E-2</v>
      </c>
      <c r="D29" s="41" t="s">
        <v>34</v>
      </c>
      <c r="E29" s="41" t="s">
        <v>40</v>
      </c>
    </row>
    <row r="30" spans="1:8" s="19" customFormat="1" ht="19.899999999999999" customHeight="1" x14ac:dyDescent="0.2">
      <c r="A30" s="41" t="s">
        <v>54</v>
      </c>
      <c r="B30" s="42">
        <v>2428.0574999999999</v>
      </c>
      <c r="C30" s="43">
        <v>1.8800000000000001E-2</v>
      </c>
      <c r="D30" s="41" t="s">
        <v>34</v>
      </c>
      <c r="E30" s="41" t="s">
        <v>40</v>
      </c>
    </row>
    <row r="31" spans="1:8" s="19" customFormat="1" ht="19.899999999999999" customHeight="1" x14ac:dyDescent="0.2">
      <c r="A31" s="41" t="s">
        <v>101</v>
      </c>
      <c r="B31" s="42">
        <v>2426.1925000000001</v>
      </c>
      <c r="C31" s="43">
        <v>1.8800000000000001E-2</v>
      </c>
      <c r="D31" s="41" t="s">
        <v>34</v>
      </c>
      <c r="E31" s="41" t="s">
        <v>63</v>
      </c>
    </row>
    <row r="32" spans="1:8" s="19" customFormat="1" ht="19.899999999999999" customHeight="1" x14ac:dyDescent="0.2">
      <c r="A32" s="24"/>
      <c r="B32" s="44">
        <v>43347.154999999999</v>
      </c>
      <c r="C32" s="25">
        <v>0.33639999999999998</v>
      </c>
      <c r="D32" s="45"/>
      <c r="E32" s="45"/>
    </row>
    <row r="33" spans="1:5" s="19" customFormat="1" ht="19.899999999999999" customHeight="1" x14ac:dyDescent="0.2">
      <c r="A33" s="48" t="s">
        <v>3</v>
      </c>
      <c r="B33" s="49"/>
      <c r="C33" s="49"/>
      <c r="D33" s="49"/>
      <c r="E33" s="49"/>
    </row>
    <row r="34" spans="1:5" s="19" customFormat="1" ht="19.899999999999999" customHeight="1" x14ac:dyDescent="0.2">
      <c r="A34" s="41" t="s">
        <v>112</v>
      </c>
      <c r="B34" s="42">
        <v>7311.2174999999997</v>
      </c>
      <c r="C34" s="43">
        <v>5.67E-2</v>
      </c>
      <c r="D34" s="41" t="s">
        <v>9</v>
      </c>
      <c r="E34" s="41" t="s">
        <v>9</v>
      </c>
    </row>
    <row r="35" spans="1:5" s="19" customFormat="1" ht="24" customHeight="1" x14ac:dyDescent="0.2">
      <c r="A35" s="41" t="s">
        <v>84</v>
      </c>
      <c r="B35" s="42">
        <v>3904.66</v>
      </c>
      <c r="C35" s="43">
        <v>3.0300000000000001E-2</v>
      </c>
      <c r="D35" s="41" t="s">
        <v>9</v>
      </c>
      <c r="E35" s="41" t="s">
        <v>9</v>
      </c>
    </row>
    <row r="36" spans="1:5" s="19" customFormat="1" ht="18.2" customHeight="1" x14ac:dyDescent="0.2">
      <c r="A36" s="41" t="s">
        <v>109</v>
      </c>
      <c r="B36" s="42">
        <v>2440.4124999999999</v>
      </c>
      <c r="C36" s="43">
        <v>1.89E-2</v>
      </c>
      <c r="D36" s="41" t="s">
        <v>9</v>
      </c>
      <c r="E36" s="41" t="s">
        <v>9</v>
      </c>
    </row>
    <row r="37" spans="1:5" s="19" customFormat="1" ht="18.2" customHeight="1" x14ac:dyDescent="0.2">
      <c r="A37" s="41" t="s">
        <v>83</v>
      </c>
      <c r="B37" s="42">
        <v>2437.0725000000002</v>
      </c>
      <c r="C37" s="43">
        <v>1.89E-2</v>
      </c>
      <c r="D37" s="41" t="s">
        <v>9</v>
      </c>
      <c r="E37" s="41" t="s">
        <v>9</v>
      </c>
    </row>
    <row r="38" spans="1:5" s="19" customFormat="1" ht="18.2" customHeight="1" x14ac:dyDescent="0.2">
      <c r="A38" s="24"/>
      <c r="B38" s="44">
        <v>16093.362499999999</v>
      </c>
      <c r="C38" s="25">
        <v>0.12479999999999999</v>
      </c>
      <c r="D38" s="45"/>
      <c r="E38" s="45"/>
    </row>
    <row r="39" spans="1:5" s="19" customFormat="1" ht="18.2" customHeight="1" x14ac:dyDescent="0.2">
      <c r="A39" s="48" t="s">
        <v>151</v>
      </c>
      <c r="B39" s="44"/>
      <c r="C39" s="25"/>
      <c r="D39" s="45"/>
      <c r="E39" s="45"/>
    </row>
    <row r="40" spans="1:5" s="19" customFormat="1" ht="18.2" customHeight="1" x14ac:dyDescent="0.2">
      <c r="A40" s="41" t="s">
        <v>152</v>
      </c>
      <c r="B40" s="42">
        <v>170.0593787</v>
      </c>
      <c r="C40" s="43">
        <v>1.2999999999999999E-3</v>
      </c>
      <c r="D40" s="45"/>
      <c r="E40" s="45"/>
    </row>
    <row r="41" spans="1:5" s="19" customFormat="1" ht="18.2" customHeight="1" x14ac:dyDescent="0.2">
      <c r="A41" s="24"/>
      <c r="B41" s="44">
        <f>SUM(B40)</f>
        <v>170.0593787</v>
      </c>
      <c r="C41" s="25">
        <v>1.2999999999999999E-3</v>
      </c>
      <c r="D41" s="45"/>
      <c r="E41" s="45"/>
    </row>
    <row r="42" spans="1:5" s="19" customFormat="1" ht="18.2" customHeight="1" x14ac:dyDescent="0.2">
      <c r="A42" s="50" t="s">
        <v>6</v>
      </c>
      <c r="B42" s="51"/>
      <c r="C42" s="41"/>
      <c r="D42" s="51"/>
      <c r="E42" s="51"/>
    </row>
    <row r="43" spans="1:5" s="19" customFormat="1" ht="18.2" customHeight="1" x14ac:dyDescent="0.2">
      <c r="A43" s="46" t="s">
        <v>108</v>
      </c>
      <c r="B43" s="75">
        <v>864.31473270000004</v>
      </c>
      <c r="C43" s="76">
        <v>6.7000000000000002E-3</v>
      </c>
      <c r="D43" s="24" t="s">
        <v>11</v>
      </c>
      <c r="E43" s="24" t="s">
        <v>11</v>
      </c>
    </row>
    <row r="44" spans="1:5" s="19" customFormat="1" ht="19.899999999999999" customHeight="1" x14ac:dyDescent="0.2">
      <c r="A44" s="46" t="s">
        <v>14</v>
      </c>
      <c r="B44" s="52">
        <v>-47.462582600007977</v>
      </c>
      <c r="C44" s="53">
        <v>-4.0000000000000002E-4</v>
      </c>
      <c r="D44" s="51"/>
      <c r="E44" s="51"/>
    </row>
    <row r="45" spans="1:5" s="19" customFormat="1" ht="19.899999999999999" customHeight="1" x14ac:dyDescent="0.2">
      <c r="A45" s="46" t="s">
        <v>153</v>
      </c>
      <c r="B45" s="52">
        <v>128896.37152879999</v>
      </c>
      <c r="C45" s="53">
        <v>1</v>
      </c>
      <c r="D45" s="51"/>
      <c r="E45" s="51"/>
    </row>
    <row r="49" spans="1:4" x14ac:dyDescent="0.25">
      <c r="A49" s="2" t="s">
        <v>15</v>
      </c>
      <c r="B49" s="3"/>
      <c r="C49" s="4"/>
      <c r="D49" s="2"/>
    </row>
    <row r="50" spans="1:4" x14ac:dyDescent="0.25">
      <c r="A50" s="1" t="s">
        <v>47</v>
      </c>
      <c r="B50" s="5"/>
      <c r="C50" s="6"/>
      <c r="D50" s="1"/>
    </row>
    <row r="51" spans="1:4" x14ac:dyDescent="0.25">
      <c r="A51" s="7" t="s">
        <v>48</v>
      </c>
      <c r="B51" s="5"/>
      <c r="C51" s="6"/>
      <c r="D51" s="1"/>
    </row>
    <row r="52" spans="1:4" x14ac:dyDescent="0.25">
      <c r="A52" s="1"/>
      <c r="B52" s="5"/>
      <c r="C52" s="6"/>
      <c r="D52" s="1"/>
    </row>
    <row r="53" spans="1:4" x14ac:dyDescent="0.25">
      <c r="A53" s="1"/>
      <c r="B53" s="8"/>
      <c r="C53" s="6"/>
      <c r="D53" s="1"/>
    </row>
    <row r="54" spans="1:4" x14ac:dyDescent="0.25">
      <c r="A54" s="1"/>
      <c r="B54" s="5"/>
      <c r="C54" s="6"/>
    </row>
    <row r="55" spans="1:4" x14ac:dyDescent="0.25">
      <c r="A55" s="1"/>
      <c r="B55" s="5"/>
      <c r="C55" s="6"/>
    </row>
    <row r="56" spans="1:4" x14ac:dyDescent="0.25">
      <c r="A56" s="1"/>
      <c r="B56" s="5"/>
      <c r="C56" s="6"/>
    </row>
    <row r="57" spans="1:4" x14ac:dyDescent="0.25">
      <c r="A57" s="1"/>
      <c r="B57" s="5"/>
      <c r="C57" s="6"/>
    </row>
    <row r="58" spans="1:4" x14ac:dyDescent="0.25">
      <c r="A58" s="1"/>
      <c r="B58" s="5"/>
      <c r="C58" s="6"/>
    </row>
    <row r="59" spans="1:4" x14ac:dyDescent="0.25">
      <c r="A59" s="1"/>
      <c r="B59" s="5"/>
      <c r="C59" s="6"/>
    </row>
    <row r="61" spans="1:4" x14ac:dyDescent="0.25">
      <c r="A61" s="9" t="s">
        <v>18</v>
      </c>
      <c r="B61" s="5"/>
      <c r="C61" s="6"/>
    </row>
    <row r="62" spans="1:4" ht="18.75" x14ac:dyDescent="0.3">
      <c r="A62" s="10" t="s">
        <v>19</v>
      </c>
      <c r="B62" s="5"/>
      <c r="C62" s="6"/>
    </row>
    <row r="63" spans="1:4" x14ac:dyDescent="0.25">
      <c r="A63" s="1"/>
      <c r="B63" s="5"/>
      <c r="C63" s="6"/>
    </row>
    <row r="64" spans="1:4" ht="180" customHeight="1" x14ac:dyDescent="0.25">
      <c r="A64" s="17" t="s">
        <v>22</v>
      </c>
      <c r="B64" s="17"/>
      <c r="C64" s="6"/>
    </row>
    <row r="65" spans="1:3" x14ac:dyDescent="0.25">
      <c r="A65" s="1"/>
      <c r="B65" s="5"/>
      <c r="C65" s="6"/>
    </row>
    <row r="66" spans="1:3" x14ac:dyDescent="0.25">
      <c r="A66" s="1"/>
      <c r="B66" s="5"/>
      <c r="C66" s="6"/>
    </row>
    <row r="67" spans="1:3" x14ac:dyDescent="0.25">
      <c r="A67" s="1"/>
      <c r="B67" s="5"/>
      <c r="C67" s="6"/>
    </row>
    <row r="68" spans="1:3" x14ac:dyDescent="0.25">
      <c r="A68" s="1"/>
      <c r="B68" s="5"/>
      <c r="C68" s="6"/>
    </row>
    <row r="69" spans="1:3" x14ac:dyDescent="0.25">
      <c r="A69" s="1"/>
      <c r="B69" s="5"/>
      <c r="C69" s="6"/>
    </row>
    <row r="70" spans="1:3" x14ac:dyDescent="0.25">
      <c r="B70" s="5"/>
      <c r="C70" s="6"/>
    </row>
    <row r="71" spans="1:3" x14ac:dyDescent="0.25">
      <c r="B71" s="5"/>
      <c r="C71" s="6"/>
    </row>
    <row r="72" spans="1:3" x14ac:dyDescent="0.25">
      <c r="B72" s="5"/>
      <c r="C72" s="6"/>
    </row>
    <row r="73" spans="1:3" x14ac:dyDescent="0.25">
      <c r="B73" s="5"/>
      <c r="C73" s="6"/>
    </row>
  </sheetData>
  <mergeCells count="12">
    <mergeCell ref="A64:B64"/>
    <mergeCell ref="G14:G15"/>
    <mergeCell ref="H14:H15"/>
    <mergeCell ref="A7:A8"/>
    <mergeCell ref="B7:B8"/>
    <mergeCell ref="C7:C8"/>
    <mergeCell ref="D7:D8"/>
    <mergeCell ref="E7:E8"/>
    <mergeCell ref="G8:G9"/>
    <mergeCell ref="H8:H9"/>
    <mergeCell ref="A1:E1"/>
    <mergeCell ref="A3:E3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3526-C2B9-4DF2-9BC1-524398DABE09}">
  <dimension ref="A1:H80"/>
  <sheetViews>
    <sheetView workbookViewId="0">
      <selection sqref="A1:E1"/>
    </sheetView>
  </sheetViews>
  <sheetFormatPr defaultRowHeight="15" x14ac:dyDescent="0.25"/>
  <cols>
    <col min="1" max="1" width="55.7109375" customWidth="1"/>
    <col min="2" max="5" width="23" customWidth="1"/>
    <col min="6" max="6" width="11.85546875" customWidth="1"/>
    <col min="7" max="8" width="20.7109375" customWidth="1"/>
    <col min="9" max="9" width="5.7109375" customWidth="1"/>
  </cols>
  <sheetData>
    <row r="1" spans="1:8" s="19" customFormat="1" ht="24" customHeight="1" x14ac:dyDescent="0.2">
      <c r="A1" s="18" t="s">
        <v>87</v>
      </c>
      <c r="B1" s="18"/>
      <c r="C1" s="18"/>
      <c r="D1" s="18"/>
      <c r="E1" s="18"/>
    </row>
    <row r="2" spans="1:8" s="19" customFormat="1" ht="21.95" customHeight="1" x14ac:dyDescent="0.2">
      <c r="A2" s="20" t="s">
        <v>147</v>
      </c>
      <c r="B2" s="21"/>
      <c r="C2" s="21"/>
      <c r="D2" s="21"/>
      <c r="E2" s="21"/>
      <c r="G2" s="22" t="s">
        <v>1</v>
      </c>
      <c r="H2" s="22" t="s">
        <v>2</v>
      </c>
    </row>
    <row r="3" spans="1:8" s="19" customFormat="1" ht="19.899999999999999" customHeight="1" x14ac:dyDescent="0.2">
      <c r="A3" s="23"/>
      <c r="B3" s="23"/>
      <c r="C3" s="23"/>
      <c r="D3" s="23"/>
      <c r="E3" s="23"/>
      <c r="G3" s="24" t="s">
        <v>68</v>
      </c>
      <c r="H3" s="25">
        <v>0.28089999999999998</v>
      </c>
    </row>
    <row r="4" spans="1:8" s="19" customFormat="1" ht="19.899999999999999" customHeight="1" x14ac:dyDescent="0.2">
      <c r="A4" s="15" t="s">
        <v>4</v>
      </c>
      <c r="B4" s="15" t="s">
        <v>5</v>
      </c>
      <c r="C4" s="15" t="s">
        <v>2</v>
      </c>
      <c r="D4" s="15" t="s">
        <v>24</v>
      </c>
      <c r="E4" s="15" t="s">
        <v>25</v>
      </c>
      <c r="G4" s="24" t="s">
        <v>26</v>
      </c>
      <c r="H4" s="25">
        <v>0.56869999999999998</v>
      </c>
    </row>
    <row r="5" spans="1:8" s="19" customFormat="1" ht="19.899999999999999" customHeight="1" x14ac:dyDescent="0.2">
      <c r="A5" s="26"/>
      <c r="B5" s="26"/>
      <c r="C5" s="26"/>
      <c r="D5" s="26"/>
      <c r="E5" s="26"/>
      <c r="G5" s="24" t="s">
        <v>71</v>
      </c>
      <c r="H5" s="25">
        <v>4.0599999999999997E-2</v>
      </c>
    </row>
    <row r="6" spans="1:8" s="19" customFormat="1" ht="9.4" customHeight="1" x14ac:dyDescent="0.2">
      <c r="A6" s="26"/>
      <c r="B6" s="26"/>
      <c r="C6" s="26"/>
      <c r="D6" s="26"/>
      <c r="E6" s="26"/>
      <c r="G6" s="31" t="s">
        <v>3</v>
      </c>
      <c r="H6" s="32">
        <v>7.6999999999999999E-2</v>
      </c>
    </row>
    <row r="7" spans="1:8" s="19" customFormat="1" ht="9.4" customHeight="1" x14ac:dyDescent="0.2">
      <c r="A7" s="54" t="s">
        <v>68</v>
      </c>
      <c r="B7" s="61"/>
      <c r="C7" s="61"/>
      <c r="D7" s="61"/>
      <c r="E7" s="61"/>
      <c r="G7" s="31"/>
      <c r="H7" s="32"/>
    </row>
    <row r="8" spans="1:8" s="19" customFormat="1" ht="9.4" customHeight="1" x14ac:dyDescent="0.2">
      <c r="A8" s="54"/>
      <c r="B8" s="61"/>
      <c r="C8" s="61"/>
      <c r="D8" s="61"/>
      <c r="E8" s="61"/>
      <c r="G8" s="31" t="s">
        <v>6</v>
      </c>
      <c r="H8" s="32">
        <v>9.5999999999999992E-3</v>
      </c>
    </row>
    <row r="9" spans="1:8" s="19" customFormat="1" ht="9.4" customHeight="1" x14ac:dyDescent="0.2">
      <c r="A9" s="77" t="s">
        <v>69</v>
      </c>
      <c r="B9" s="34"/>
      <c r="C9" s="34"/>
      <c r="D9" s="34"/>
      <c r="E9" s="34"/>
      <c r="G9" s="31"/>
      <c r="H9" s="32"/>
    </row>
    <row r="10" spans="1:8" s="19" customFormat="1" ht="13.9" customHeight="1" x14ac:dyDescent="0.2">
      <c r="A10" s="77"/>
      <c r="B10" s="34"/>
      <c r="C10" s="34"/>
      <c r="D10" s="34"/>
      <c r="E10" s="34"/>
      <c r="G10" s="24" t="s">
        <v>148</v>
      </c>
      <c r="H10" s="25">
        <f>C54</f>
        <v>2.5999999999999999E-3</v>
      </c>
    </row>
    <row r="11" spans="1:8" s="19" customFormat="1" ht="22.35" customHeight="1" x14ac:dyDescent="0.2">
      <c r="A11" s="78" t="s">
        <v>50</v>
      </c>
      <c r="B11" s="79">
        <v>17858.820226</v>
      </c>
      <c r="C11" s="80">
        <v>7.7899999999999997E-2</v>
      </c>
      <c r="D11" s="78" t="s">
        <v>154</v>
      </c>
      <c r="E11" s="78" t="s">
        <v>154</v>
      </c>
      <c r="G11" s="24" t="s">
        <v>7</v>
      </c>
      <c r="H11" s="25">
        <f>C57</f>
        <v>2.06E-2</v>
      </c>
    </row>
    <row r="12" spans="1:8" s="19" customFormat="1" ht="22.35" customHeight="1" x14ac:dyDescent="0.2">
      <c r="A12" s="35" t="s">
        <v>88</v>
      </c>
      <c r="B12" s="36">
        <v>10512.002716200001</v>
      </c>
      <c r="C12" s="37">
        <v>4.58E-2</v>
      </c>
      <c r="D12" s="35" t="s">
        <v>27</v>
      </c>
      <c r="E12" s="35" t="s">
        <v>27</v>
      </c>
      <c r="G12" s="24" t="s">
        <v>8</v>
      </c>
      <c r="H12" s="25">
        <f>SUM(H3:H11)</f>
        <v>0.99999999999999989</v>
      </c>
    </row>
    <row r="13" spans="1:8" s="19" customFormat="1" ht="22.35" customHeight="1" x14ac:dyDescent="0.2">
      <c r="A13" s="35" t="s">
        <v>54</v>
      </c>
      <c r="B13" s="36">
        <v>7752.5307534000003</v>
      </c>
      <c r="C13" s="37">
        <v>3.3799999999999997E-2</v>
      </c>
      <c r="D13" s="35" t="s">
        <v>27</v>
      </c>
      <c r="E13" s="35" t="s">
        <v>27</v>
      </c>
    </row>
    <row r="14" spans="1:8" s="19" customFormat="1" ht="16.149999999999999" customHeight="1" x14ac:dyDescent="0.2">
      <c r="A14" s="35" t="s">
        <v>89</v>
      </c>
      <c r="B14" s="36">
        <v>6700.9574692999995</v>
      </c>
      <c r="C14" s="37">
        <v>2.92E-2</v>
      </c>
      <c r="D14" s="35" t="s">
        <v>27</v>
      </c>
      <c r="E14" s="35" t="s">
        <v>27</v>
      </c>
    </row>
    <row r="15" spans="1:8" s="19" customFormat="1" ht="19.899999999999999" customHeight="1" x14ac:dyDescent="0.2">
      <c r="A15" s="81" t="s">
        <v>80</v>
      </c>
      <c r="B15" s="82">
        <v>5165.9725342000002</v>
      </c>
      <c r="C15" s="83">
        <v>2.2499999999999999E-2</v>
      </c>
      <c r="D15" s="81" t="s">
        <v>27</v>
      </c>
      <c r="E15" s="81" t="s">
        <v>27</v>
      </c>
    </row>
    <row r="16" spans="1:8" s="19" customFormat="1" ht="18.600000000000001" customHeight="1" x14ac:dyDescent="0.2">
      <c r="A16" s="41" t="s">
        <v>66</v>
      </c>
      <c r="B16" s="42">
        <v>4643.3354178</v>
      </c>
      <c r="C16" s="43">
        <v>2.0199999999999999E-2</v>
      </c>
      <c r="D16" s="41" t="s">
        <v>27</v>
      </c>
      <c r="E16" s="41" t="s">
        <v>27</v>
      </c>
      <c r="G16" s="22" t="s">
        <v>10</v>
      </c>
      <c r="H16" s="22" t="s">
        <v>2</v>
      </c>
    </row>
    <row r="17" spans="1:8" s="19" customFormat="1" ht="17.45" customHeight="1" x14ac:dyDescent="0.2">
      <c r="A17" s="41" t="s">
        <v>56</v>
      </c>
      <c r="B17" s="42">
        <v>4149.0521096000002</v>
      </c>
      <c r="C17" s="43">
        <v>1.8100000000000002E-2</v>
      </c>
      <c r="D17" s="41" t="s">
        <v>27</v>
      </c>
      <c r="E17" s="41" t="s">
        <v>27</v>
      </c>
      <c r="G17" s="31" t="s">
        <v>12</v>
      </c>
      <c r="H17" s="32">
        <v>0.1176</v>
      </c>
    </row>
    <row r="18" spans="1:8" s="19" customFormat="1" ht="18" customHeight="1" x14ac:dyDescent="0.2">
      <c r="A18" s="41" t="s">
        <v>90</v>
      </c>
      <c r="B18" s="42">
        <v>2585.8863356000002</v>
      </c>
      <c r="C18" s="43">
        <v>1.1299999999999999E-2</v>
      </c>
      <c r="D18" s="41" t="s">
        <v>27</v>
      </c>
      <c r="E18" s="41" t="s">
        <v>27</v>
      </c>
      <c r="G18" s="31"/>
      <c r="H18" s="32"/>
    </row>
    <row r="19" spans="1:8" s="19" customFormat="1" ht="22.35" customHeight="1" x14ac:dyDescent="0.2">
      <c r="A19" s="41" t="s">
        <v>93</v>
      </c>
      <c r="B19" s="42">
        <v>2545.8800273000002</v>
      </c>
      <c r="C19" s="43">
        <v>1.11E-2</v>
      </c>
      <c r="D19" s="41" t="s">
        <v>27</v>
      </c>
      <c r="E19" s="41" t="s">
        <v>27</v>
      </c>
      <c r="G19" s="24" t="s">
        <v>29</v>
      </c>
      <c r="H19" s="25">
        <v>0.84960000000000002</v>
      </c>
    </row>
    <row r="20" spans="1:8" s="19" customFormat="1" ht="22.35" customHeight="1" x14ac:dyDescent="0.2">
      <c r="A20" s="41" t="s">
        <v>94</v>
      </c>
      <c r="B20" s="42">
        <v>2516.4261643999998</v>
      </c>
      <c r="C20" s="43">
        <v>1.0999999999999999E-2</v>
      </c>
      <c r="D20" s="41" t="s">
        <v>27</v>
      </c>
      <c r="E20" s="41" t="s">
        <v>27</v>
      </c>
      <c r="G20" s="24" t="s">
        <v>13</v>
      </c>
      <c r="H20" s="25">
        <v>9.5999999999999992E-3</v>
      </c>
    </row>
    <row r="21" spans="1:8" s="19" customFormat="1" ht="22.35" customHeight="1" x14ac:dyDescent="0.2">
      <c r="A21" s="24"/>
      <c r="B21" s="44">
        <v>64430.863753799997</v>
      </c>
      <c r="C21" s="25">
        <v>0.28089999999999998</v>
      </c>
      <c r="D21" s="45"/>
      <c r="E21" s="45"/>
      <c r="G21" s="24" t="s">
        <v>148</v>
      </c>
      <c r="H21" s="25">
        <v>2.5999999999999999E-3</v>
      </c>
    </row>
    <row r="22" spans="1:8" s="19" customFormat="1" ht="22.35" customHeight="1" x14ac:dyDescent="0.2">
      <c r="A22" s="48" t="s">
        <v>26</v>
      </c>
      <c r="B22" s="45"/>
      <c r="C22" s="45"/>
      <c r="D22" s="45"/>
      <c r="E22" s="45"/>
      <c r="G22" s="24" t="s">
        <v>7</v>
      </c>
      <c r="H22" s="25">
        <v>2.06E-2</v>
      </c>
    </row>
    <row r="23" spans="1:8" s="19" customFormat="1" ht="22.35" customHeight="1" x14ac:dyDescent="0.2">
      <c r="A23" s="46" t="s">
        <v>30</v>
      </c>
      <c r="B23" s="47"/>
      <c r="C23" s="47"/>
      <c r="D23" s="47"/>
      <c r="E23" s="47"/>
      <c r="G23" s="24" t="s">
        <v>8</v>
      </c>
      <c r="H23" s="25">
        <f>SUM(H17:H22)</f>
        <v>1.0000000000000002</v>
      </c>
    </row>
    <row r="24" spans="1:8" s="19" customFormat="1" ht="22.35" customHeight="1" x14ac:dyDescent="0.2">
      <c r="A24" s="41" t="s">
        <v>33</v>
      </c>
      <c r="B24" s="42">
        <v>19511.305</v>
      </c>
      <c r="C24" s="43">
        <v>8.5100000000000009E-2</v>
      </c>
      <c r="D24" s="41" t="s">
        <v>34</v>
      </c>
      <c r="E24" s="41" t="s">
        <v>130</v>
      </c>
    </row>
    <row r="25" spans="1:8" s="19" customFormat="1" ht="22.35" customHeight="1" x14ac:dyDescent="0.2">
      <c r="A25" s="41" t="s">
        <v>37</v>
      </c>
      <c r="B25" s="42">
        <v>14773.025</v>
      </c>
      <c r="C25" s="43">
        <v>6.4399999999999999E-2</v>
      </c>
      <c r="D25" s="41" t="s">
        <v>34</v>
      </c>
      <c r="E25" s="41" t="s">
        <v>40</v>
      </c>
    </row>
    <row r="26" spans="1:8" s="19" customFormat="1" ht="19.899999999999999" customHeight="1" x14ac:dyDescent="0.2">
      <c r="A26" s="41" t="s">
        <v>49</v>
      </c>
      <c r="B26" s="42">
        <v>14700.64</v>
      </c>
      <c r="C26" s="43">
        <v>6.4100000000000004E-2</v>
      </c>
      <c r="D26" s="41" t="s">
        <v>36</v>
      </c>
      <c r="E26" s="41" t="s">
        <v>61</v>
      </c>
    </row>
    <row r="27" spans="1:8" s="19" customFormat="1" ht="24" customHeight="1" x14ac:dyDescent="0.2">
      <c r="A27" s="41" t="s">
        <v>35</v>
      </c>
      <c r="B27" s="42">
        <v>9804.51</v>
      </c>
      <c r="C27" s="43">
        <v>4.2700000000000002E-2</v>
      </c>
      <c r="D27" s="41" t="s">
        <v>34</v>
      </c>
      <c r="E27" s="41" t="s">
        <v>40</v>
      </c>
    </row>
    <row r="28" spans="1:8" s="19" customFormat="1" ht="18.2" customHeight="1" x14ac:dyDescent="0.2">
      <c r="A28" s="41" t="s">
        <v>31</v>
      </c>
      <c r="B28" s="42">
        <v>7369.3874999999998</v>
      </c>
      <c r="C28" s="43">
        <v>3.2099999999999997E-2</v>
      </c>
      <c r="D28" s="41" t="s">
        <v>62</v>
      </c>
      <c r="E28" s="41" t="s">
        <v>27</v>
      </c>
    </row>
    <row r="29" spans="1:8" s="19" customFormat="1" ht="18.2" customHeight="1" x14ac:dyDescent="0.2">
      <c r="A29" s="41" t="s">
        <v>91</v>
      </c>
      <c r="B29" s="42">
        <v>4960.33</v>
      </c>
      <c r="C29" s="43">
        <v>2.1600000000000001E-2</v>
      </c>
      <c r="D29" s="41" t="s">
        <v>32</v>
      </c>
      <c r="E29" s="41" t="s">
        <v>27</v>
      </c>
    </row>
    <row r="30" spans="1:8" s="19" customFormat="1" ht="18.2" customHeight="1" x14ac:dyDescent="0.2">
      <c r="A30" s="41" t="s">
        <v>75</v>
      </c>
      <c r="B30" s="42">
        <v>4895.1000000000004</v>
      </c>
      <c r="C30" s="43">
        <v>2.1299999999999999E-2</v>
      </c>
      <c r="D30" s="41" t="s">
        <v>34</v>
      </c>
      <c r="E30" s="41" t="s">
        <v>28</v>
      </c>
    </row>
    <row r="31" spans="1:8" s="19" customFormat="1" ht="18.2" customHeight="1" x14ac:dyDescent="0.2">
      <c r="A31" s="41" t="s">
        <v>78</v>
      </c>
      <c r="B31" s="42">
        <v>4869.9049999999997</v>
      </c>
      <c r="C31" s="43">
        <v>2.12E-2</v>
      </c>
      <c r="D31" s="41" t="s">
        <v>34</v>
      </c>
      <c r="E31" s="41" t="s">
        <v>40</v>
      </c>
    </row>
    <row r="32" spans="1:8" s="19" customFormat="1" ht="18.2" customHeight="1" x14ac:dyDescent="0.2">
      <c r="A32" s="24"/>
      <c r="B32" s="44">
        <v>80884.202499999999</v>
      </c>
      <c r="C32" s="25">
        <v>0.35249999999999998</v>
      </c>
      <c r="D32" s="45"/>
      <c r="E32" s="45"/>
    </row>
    <row r="33" spans="1:5" s="19" customFormat="1" ht="18.2" customHeight="1" x14ac:dyDescent="0.2">
      <c r="A33" s="46" t="s">
        <v>38</v>
      </c>
      <c r="B33" s="47"/>
      <c r="C33" s="47"/>
      <c r="D33" s="47"/>
      <c r="E33" s="47"/>
    </row>
    <row r="34" spans="1:5" s="19" customFormat="1" ht="18.2" customHeight="1" x14ac:dyDescent="0.2">
      <c r="A34" s="41" t="s">
        <v>80</v>
      </c>
      <c r="B34" s="42">
        <v>10809.834999999999</v>
      </c>
      <c r="C34" s="43">
        <v>4.7100000000000003E-2</v>
      </c>
      <c r="D34" s="41" t="s">
        <v>34</v>
      </c>
      <c r="E34" s="41" t="s">
        <v>40</v>
      </c>
    </row>
    <row r="35" spans="1:5" s="19" customFormat="1" ht="18.2" customHeight="1" x14ac:dyDescent="0.2">
      <c r="A35" s="41" t="s">
        <v>85</v>
      </c>
      <c r="B35" s="42">
        <v>9753.43</v>
      </c>
      <c r="C35" s="43">
        <v>4.2500000000000003E-2</v>
      </c>
      <c r="D35" s="41" t="s">
        <v>32</v>
      </c>
      <c r="E35" s="41" t="s">
        <v>61</v>
      </c>
    </row>
    <row r="36" spans="1:5" s="19" customFormat="1" ht="18.2" customHeight="1" x14ac:dyDescent="0.2">
      <c r="A36" s="41" t="s">
        <v>79</v>
      </c>
      <c r="B36" s="42">
        <v>9674.98</v>
      </c>
      <c r="C36" s="43">
        <v>4.2200000000000001E-2</v>
      </c>
      <c r="D36" s="41" t="s">
        <v>34</v>
      </c>
      <c r="E36" s="41" t="s">
        <v>28</v>
      </c>
    </row>
    <row r="37" spans="1:5" s="19" customFormat="1" ht="18.2" customHeight="1" x14ac:dyDescent="0.2">
      <c r="A37" s="41" t="s">
        <v>35</v>
      </c>
      <c r="B37" s="42">
        <v>4894.1000000000004</v>
      </c>
      <c r="C37" s="43">
        <v>2.1299999999999999E-2</v>
      </c>
      <c r="D37" s="41" t="s">
        <v>36</v>
      </c>
      <c r="E37" s="41" t="s">
        <v>28</v>
      </c>
    </row>
    <row r="38" spans="1:5" s="19" customFormat="1" ht="24" customHeight="1" x14ac:dyDescent="0.2">
      <c r="A38" s="41" t="s">
        <v>49</v>
      </c>
      <c r="B38" s="42">
        <v>4856.66</v>
      </c>
      <c r="C38" s="43">
        <v>2.12E-2</v>
      </c>
      <c r="D38" s="41" t="s">
        <v>36</v>
      </c>
      <c r="E38" s="41" t="s">
        <v>28</v>
      </c>
    </row>
    <row r="39" spans="1:5" s="19" customFormat="1" ht="19.899999999999999" customHeight="1" x14ac:dyDescent="0.2">
      <c r="A39" s="41" t="s">
        <v>44</v>
      </c>
      <c r="B39" s="42">
        <v>4853.8500000000004</v>
      </c>
      <c r="C39" s="43">
        <v>2.12E-2</v>
      </c>
      <c r="D39" s="41" t="s">
        <v>34</v>
      </c>
      <c r="E39" s="41" t="s">
        <v>28</v>
      </c>
    </row>
    <row r="40" spans="1:5" s="19" customFormat="1" ht="19.899999999999999" customHeight="1" x14ac:dyDescent="0.2">
      <c r="A40" s="41" t="s">
        <v>93</v>
      </c>
      <c r="B40" s="42">
        <v>4760.9849999999997</v>
      </c>
      <c r="C40" s="43">
        <v>2.07E-2</v>
      </c>
      <c r="D40" s="41" t="s">
        <v>34</v>
      </c>
      <c r="E40" s="41" t="s">
        <v>61</v>
      </c>
    </row>
    <row r="41" spans="1:5" s="19" customFormat="1" ht="19.899999999999999" customHeight="1" x14ac:dyDescent="0.2">
      <c r="A41" s="24"/>
      <c r="B41" s="44">
        <v>49603.839999999997</v>
      </c>
      <c r="C41" s="25">
        <v>0.2162</v>
      </c>
      <c r="D41" s="45"/>
      <c r="E41" s="45"/>
    </row>
    <row r="42" spans="1:5" s="19" customFormat="1" ht="19.899999999999999" customHeight="1" x14ac:dyDescent="0.2">
      <c r="A42" s="48" t="s">
        <v>71</v>
      </c>
      <c r="B42" s="47"/>
      <c r="C42" s="47"/>
      <c r="D42" s="47"/>
      <c r="E42" s="47"/>
    </row>
    <row r="43" spans="1:5" s="19" customFormat="1" ht="19.899999999999999" customHeight="1" x14ac:dyDescent="0.2">
      <c r="A43" s="41" t="s">
        <v>139</v>
      </c>
      <c r="B43" s="42">
        <v>5126.8666666999998</v>
      </c>
      <c r="C43" s="43">
        <v>2.23E-2</v>
      </c>
      <c r="D43" s="41" t="s">
        <v>9</v>
      </c>
      <c r="E43" s="41" t="s">
        <v>9</v>
      </c>
    </row>
    <row r="44" spans="1:5" s="19" customFormat="1" ht="19.899999999999999" customHeight="1" x14ac:dyDescent="0.2">
      <c r="A44" s="41" t="s">
        <v>140</v>
      </c>
      <c r="B44" s="42">
        <v>4189.3675555999998</v>
      </c>
      <c r="C44" s="43">
        <v>1.83E-2</v>
      </c>
      <c r="D44" s="41" t="s">
        <v>9</v>
      </c>
      <c r="E44" s="41" t="s">
        <v>9</v>
      </c>
    </row>
    <row r="45" spans="1:5" s="19" customFormat="1" ht="19.899999999999999" customHeight="1" x14ac:dyDescent="0.2">
      <c r="A45" s="24"/>
      <c r="B45" s="44">
        <v>9316.2342222999996</v>
      </c>
      <c r="C45" s="25">
        <v>4.0599999999999997E-2</v>
      </c>
      <c r="D45" s="45"/>
      <c r="E45" s="45"/>
    </row>
    <row r="46" spans="1:5" s="19" customFormat="1" ht="19.899999999999999" customHeight="1" x14ac:dyDescent="0.2">
      <c r="A46" s="48" t="s">
        <v>3</v>
      </c>
      <c r="B46" s="49"/>
      <c r="C46" s="49"/>
      <c r="D46" s="49"/>
      <c r="E46" s="49"/>
    </row>
    <row r="47" spans="1:5" s="19" customFormat="1" ht="24" customHeight="1" x14ac:dyDescent="0.2">
      <c r="A47" s="41" t="s">
        <v>92</v>
      </c>
      <c r="B47" s="42">
        <v>4933.97</v>
      </c>
      <c r="C47" s="43">
        <v>2.1499999999999998E-2</v>
      </c>
      <c r="D47" s="41" t="s">
        <v>9</v>
      </c>
      <c r="E47" s="41" t="s">
        <v>9</v>
      </c>
    </row>
    <row r="48" spans="1:5" s="19" customFormat="1" ht="18.2" customHeight="1" x14ac:dyDescent="0.2">
      <c r="A48" s="41" t="s">
        <v>109</v>
      </c>
      <c r="B48" s="42">
        <v>4880.8249999999998</v>
      </c>
      <c r="C48" s="43">
        <v>2.1299999999999999E-2</v>
      </c>
      <c r="D48" s="41" t="s">
        <v>9</v>
      </c>
      <c r="E48" s="41" t="s">
        <v>9</v>
      </c>
    </row>
    <row r="49" spans="1:5" s="19" customFormat="1" ht="18.2" customHeight="1" x14ac:dyDescent="0.2">
      <c r="A49" s="41" t="s">
        <v>111</v>
      </c>
      <c r="B49" s="42">
        <v>3941.8240000000001</v>
      </c>
      <c r="C49" s="43">
        <v>1.72E-2</v>
      </c>
      <c r="D49" s="41" t="s">
        <v>9</v>
      </c>
      <c r="E49" s="41" t="s">
        <v>9</v>
      </c>
    </row>
    <row r="50" spans="1:5" s="19" customFormat="1" ht="18.2" customHeight="1" x14ac:dyDescent="0.2">
      <c r="A50" s="41" t="s">
        <v>83</v>
      </c>
      <c r="B50" s="42">
        <v>3899.3159999999998</v>
      </c>
      <c r="C50" s="43">
        <v>1.7000000000000001E-2</v>
      </c>
      <c r="D50" s="41" t="s">
        <v>9</v>
      </c>
      <c r="E50" s="41" t="s">
        <v>9</v>
      </c>
    </row>
    <row r="51" spans="1:5" s="19" customFormat="1" ht="24" customHeight="1" x14ac:dyDescent="0.2">
      <c r="A51" s="24"/>
      <c r="B51" s="44">
        <v>17655.935000000001</v>
      </c>
      <c r="C51" s="25">
        <v>7.6999999999999999E-2</v>
      </c>
      <c r="D51" s="45"/>
      <c r="E51" s="45"/>
    </row>
    <row r="52" spans="1:5" s="19" customFormat="1" ht="18.2" customHeight="1" x14ac:dyDescent="0.2">
      <c r="A52" s="48" t="s">
        <v>151</v>
      </c>
      <c r="B52" s="44"/>
      <c r="C52" s="25"/>
      <c r="D52" s="45"/>
      <c r="E52" s="45"/>
    </row>
    <row r="53" spans="1:5" s="19" customFormat="1" ht="18.2" customHeight="1" x14ac:dyDescent="0.2">
      <c r="A53" s="41" t="s">
        <v>152</v>
      </c>
      <c r="B53" s="42">
        <v>593.15685550000001</v>
      </c>
      <c r="C53" s="25">
        <v>2.5999999999999999E-3</v>
      </c>
      <c r="D53" s="45"/>
      <c r="E53" s="45"/>
    </row>
    <row r="54" spans="1:5" s="19" customFormat="1" ht="18.2" customHeight="1" x14ac:dyDescent="0.2">
      <c r="A54" s="24"/>
      <c r="B54" s="44">
        <v>593.15685550000001</v>
      </c>
      <c r="C54" s="25">
        <v>2.5999999999999999E-3</v>
      </c>
      <c r="D54" s="45"/>
      <c r="E54" s="45"/>
    </row>
    <row r="55" spans="1:5" s="19" customFormat="1" ht="18.2" customHeight="1" x14ac:dyDescent="0.2">
      <c r="A55" s="50" t="s">
        <v>6</v>
      </c>
      <c r="B55" s="51"/>
      <c r="C55" s="41"/>
      <c r="D55" s="51"/>
      <c r="E55" s="51"/>
    </row>
    <row r="56" spans="1:5" s="19" customFormat="1" ht="18.2" customHeight="1" x14ac:dyDescent="0.2">
      <c r="A56" s="46" t="s">
        <v>108</v>
      </c>
      <c r="B56" s="44">
        <v>2210.8384006000001</v>
      </c>
      <c r="C56" s="25">
        <v>9.5999999999999992E-3</v>
      </c>
      <c r="D56" s="24" t="s">
        <v>11</v>
      </c>
      <c r="E56" s="24" t="s">
        <v>11</v>
      </c>
    </row>
    <row r="57" spans="1:5" s="19" customFormat="1" ht="18.2" customHeight="1" x14ac:dyDescent="0.2">
      <c r="A57" s="46" t="s">
        <v>14</v>
      </c>
      <c r="B57" s="52">
        <v>4773.2305976999978</v>
      </c>
      <c r="C57" s="53">
        <v>2.06E-2</v>
      </c>
      <c r="D57" s="51"/>
      <c r="E57" s="51"/>
    </row>
    <row r="58" spans="1:5" s="19" customFormat="1" ht="18.2" customHeight="1" x14ac:dyDescent="0.2">
      <c r="A58" s="46" t="s">
        <v>153</v>
      </c>
      <c r="B58" s="52">
        <v>229468.30132989999</v>
      </c>
      <c r="C58" s="53">
        <v>1</v>
      </c>
      <c r="D58" s="51"/>
      <c r="E58" s="51"/>
    </row>
    <row r="62" spans="1:5" ht="75" x14ac:dyDescent="0.25">
      <c r="A62" s="11" t="s">
        <v>21</v>
      </c>
    </row>
    <row r="63" spans="1:5" x14ac:dyDescent="0.25">
      <c r="A63" t="s">
        <v>15</v>
      </c>
    </row>
    <row r="64" spans="1:5" x14ac:dyDescent="0.25">
      <c r="A64" t="s">
        <v>16</v>
      </c>
    </row>
    <row r="65" spans="1:1" x14ac:dyDescent="0.25">
      <c r="A65" t="s">
        <v>17</v>
      </c>
    </row>
    <row r="75" spans="1:1" x14ac:dyDescent="0.25">
      <c r="A75" s="12" t="s">
        <v>18</v>
      </c>
    </row>
    <row r="76" spans="1:1" x14ac:dyDescent="0.25">
      <c r="A76" s="12"/>
    </row>
    <row r="77" spans="1:1" ht="18.75" x14ac:dyDescent="0.3">
      <c r="A77" s="13" t="s">
        <v>19</v>
      </c>
    </row>
    <row r="80" spans="1:1" ht="210" x14ac:dyDescent="0.25">
      <c r="A80" s="14" t="s">
        <v>22</v>
      </c>
    </row>
  </sheetData>
  <mergeCells count="23">
    <mergeCell ref="H6:H7"/>
    <mergeCell ref="E7:E8"/>
    <mergeCell ref="H8:H9"/>
    <mergeCell ref="E9:E10"/>
    <mergeCell ref="G6:G7"/>
    <mergeCell ref="G8:G9"/>
    <mergeCell ref="G17:G18"/>
    <mergeCell ref="H17:H18"/>
    <mergeCell ref="A5:A6"/>
    <mergeCell ref="B5:B6"/>
    <mergeCell ref="C5:C6"/>
    <mergeCell ref="D5:D6"/>
    <mergeCell ref="A1:E1"/>
    <mergeCell ref="A3:E3"/>
    <mergeCell ref="E5:E6"/>
    <mergeCell ref="A7:A8"/>
    <mergeCell ref="B7:B8"/>
    <mergeCell ref="C7:C8"/>
    <mergeCell ref="D7:D8"/>
    <mergeCell ref="A9:A10"/>
    <mergeCell ref="B9:B10"/>
    <mergeCell ref="C9:C10"/>
    <mergeCell ref="D9:D1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EBED-5D37-40D3-94F9-A3AB43E1F126}">
  <dimension ref="A1:H77"/>
  <sheetViews>
    <sheetView tabSelected="1" workbookViewId="0">
      <selection sqref="A1:E1"/>
    </sheetView>
  </sheetViews>
  <sheetFormatPr defaultRowHeight="15" x14ac:dyDescent="0.25"/>
  <cols>
    <col min="1" max="1" width="55.7109375" customWidth="1"/>
    <col min="2" max="5" width="23" customWidth="1"/>
    <col min="6" max="6" width="11.85546875" customWidth="1"/>
    <col min="7" max="7" width="23.140625" bestFit="1" customWidth="1"/>
    <col min="8" max="8" width="20.7109375" customWidth="1"/>
    <col min="9" max="9" width="5.7109375" customWidth="1"/>
  </cols>
  <sheetData>
    <row r="1" spans="1:8" s="19" customFormat="1" ht="24" customHeight="1" x14ac:dyDescent="0.2">
      <c r="A1" s="18" t="s">
        <v>115</v>
      </c>
      <c r="B1" s="18"/>
      <c r="C1" s="18"/>
      <c r="D1" s="18"/>
      <c r="E1" s="18"/>
    </row>
    <row r="2" spans="1:8" s="19" customFormat="1" ht="21.95" customHeight="1" x14ac:dyDescent="0.2">
      <c r="A2" s="20" t="s">
        <v>147</v>
      </c>
      <c r="B2" s="21"/>
      <c r="C2" s="21"/>
      <c r="D2" s="21"/>
      <c r="E2" s="21"/>
      <c r="G2" s="22" t="s">
        <v>1</v>
      </c>
      <c r="H2" s="22" t="s">
        <v>2</v>
      </c>
    </row>
    <row r="3" spans="1:8" s="19" customFormat="1" ht="19.899999999999999" customHeight="1" x14ac:dyDescent="0.2">
      <c r="A3" s="23"/>
      <c r="B3" s="23"/>
      <c r="C3" s="23"/>
      <c r="D3" s="23"/>
      <c r="E3" s="23"/>
      <c r="G3" s="24" t="s">
        <v>68</v>
      </c>
      <c r="H3" s="25">
        <v>0.56240000000000001</v>
      </c>
    </row>
    <row r="4" spans="1:8" s="19" customFormat="1" ht="19.899999999999999" customHeight="1" x14ac:dyDescent="0.2">
      <c r="A4" s="15" t="s">
        <v>4</v>
      </c>
      <c r="B4" s="15" t="s">
        <v>5</v>
      </c>
      <c r="C4" s="15" t="s">
        <v>2</v>
      </c>
      <c r="D4" s="15" t="s">
        <v>24</v>
      </c>
      <c r="E4" s="15" t="s">
        <v>25</v>
      </c>
      <c r="G4" s="24" t="s">
        <v>26</v>
      </c>
      <c r="H4" s="25">
        <v>0.28289999999999998</v>
      </c>
    </row>
    <row r="5" spans="1:8" s="19" customFormat="1" ht="19.899999999999999" customHeight="1" x14ac:dyDescent="0.2">
      <c r="A5" s="26"/>
      <c r="B5" s="26"/>
      <c r="C5" s="26"/>
      <c r="D5" s="26"/>
      <c r="E5" s="26"/>
      <c r="G5" s="24" t="s">
        <v>71</v>
      </c>
      <c r="H5" s="25">
        <v>0.1479</v>
      </c>
    </row>
    <row r="6" spans="1:8" s="19" customFormat="1" ht="9.4" customHeight="1" x14ac:dyDescent="0.2">
      <c r="A6" s="26"/>
      <c r="B6" s="26"/>
      <c r="C6" s="26"/>
      <c r="D6" s="26"/>
      <c r="E6" s="26"/>
      <c r="G6" s="31" t="s">
        <v>6</v>
      </c>
      <c r="H6" s="32">
        <v>1.01E-2</v>
      </c>
    </row>
    <row r="7" spans="1:8" s="19" customFormat="1" ht="18" customHeight="1" x14ac:dyDescent="0.2">
      <c r="A7" s="27" t="s">
        <v>68</v>
      </c>
      <c r="B7" s="84"/>
      <c r="C7" s="84"/>
      <c r="D7" s="84"/>
      <c r="E7" s="84"/>
      <c r="G7" s="31"/>
      <c r="H7" s="32"/>
    </row>
    <row r="8" spans="1:8" s="19" customFormat="1" ht="27" customHeight="1" x14ac:dyDescent="0.2">
      <c r="A8" s="85"/>
      <c r="B8" s="86"/>
      <c r="C8" s="86"/>
      <c r="D8" s="86"/>
      <c r="E8" s="86"/>
      <c r="G8" s="87" t="s">
        <v>148</v>
      </c>
      <c r="H8" s="88">
        <f>H19</f>
        <v>2.5000000000000001E-3</v>
      </c>
    </row>
    <row r="9" spans="1:8" s="19" customFormat="1" ht="22.35" customHeight="1" x14ac:dyDescent="0.2">
      <c r="A9" s="78" t="s">
        <v>50</v>
      </c>
      <c r="B9" s="79">
        <v>3556.2672603000001</v>
      </c>
      <c r="C9" s="80">
        <v>6.88E-2</v>
      </c>
      <c r="D9" s="78" t="s">
        <v>154</v>
      </c>
      <c r="E9" s="78" t="s">
        <v>154</v>
      </c>
      <c r="G9" s="87" t="s">
        <v>7</v>
      </c>
      <c r="H9" s="88">
        <f>H20</f>
        <v>-5.7999999999999996E-3</v>
      </c>
    </row>
    <row r="10" spans="1:8" s="19" customFormat="1" ht="22.35" customHeight="1" x14ac:dyDescent="0.2">
      <c r="A10" s="38" t="s">
        <v>88</v>
      </c>
      <c r="B10" s="39">
        <v>3518.7359399000002</v>
      </c>
      <c r="C10" s="40">
        <v>6.8000000000000005E-2</v>
      </c>
      <c r="D10" s="38" t="s">
        <v>27</v>
      </c>
      <c r="E10" s="38" t="s">
        <v>27</v>
      </c>
      <c r="G10" s="24" t="s">
        <v>8</v>
      </c>
      <c r="H10" s="25">
        <v>1</v>
      </c>
    </row>
    <row r="11" spans="1:8" s="19" customFormat="1" ht="18.600000000000001" customHeight="1" x14ac:dyDescent="0.2">
      <c r="A11" s="41" t="s">
        <v>116</v>
      </c>
      <c r="B11" s="42">
        <v>2700.9001026999999</v>
      </c>
      <c r="C11" s="43">
        <v>5.2200000000000003E-2</v>
      </c>
      <c r="D11" s="41" t="s">
        <v>74</v>
      </c>
      <c r="E11" s="41" t="s">
        <v>74</v>
      </c>
    </row>
    <row r="12" spans="1:8" s="19" customFormat="1" ht="19.899999999999999" customHeight="1" x14ac:dyDescent="0.2">
      <c r="A12" s="41" t="s">
        <v>117</v>
      </c>
      <c r="B12" s="42">
        <v>2637.2420889999999</v>
      </c>
      <c r="C12" s="43">
        <v>5.0999999999999997E-2</v>
      </c>
      <c r="D12" s="41" t="s">
        <v>118</v>
      </c>
      <c r="E12" s="41" t="s">
        <v>118</v>
      </c>
    </row>
    <row r="13" spans="1:8" s="19" customFormat="1" ht="19.899999999999999" customHeight="1" x14ac:dyDescent="0.2">
      <c r="A13" s="41" t="s">
        <v>119</v>
      </c>
      <c r="B13" s="42">
        <v>2577.3379451999999</v>
      </c>
      <c r="C13" s="43">
        <v>4.9799999999999997E-2</v>
      </c>
      <c r="D13" s="41" t="s">
        <v>27</v>
      </c>
      <c r="E13" s="41" t="s">
        <v>27</v>
      </c>
    </row>
    <row r="14" spans="1:8" s="19" customFormat="1" ht="16.899999999999999" customHeight="1" x14ac:dyDescent="0.2">
      <c r="A14" s="41" t="s">
        <v>155</v>
      </c>
      <c r="B14" s="42">
        <v>2571.8089384</v>
      </c>
      <c r="C14" s="43">
        <v>4.9700000000000001E-2</v>
      </c>
      <c r="D14" s="41" t="s">
        <v>28</v>
      </c>
      <c r="E14" s="41" t="s">
        <v>28</v>
      </c>
      <c r="G14" s="22" t="s">
        <v>10</v>
      </c>
      <c r="H14" s="22" t="s">
        <v>2</v>
      </c>
    </row>
    <row r="15" spans="1:8" s="19" customFormat="1" ht="19.899999999999999" customHeight="1" x14ac:dyDescent="0.2">
      <c r="A15" s="41" t="s">
        <v>93</v>
      </c>
      <c r="B15" s="42">
        <v>2545.8800273000002</v>
      </c>
      <c r="C15" s="43">
        <v>4.9200000000000001E-2</v>
      </c>
      <c r="D15" s="41" t="s">
        <v>27</v>
      </c>
      <c r="E15" s="41" t="s">
        <v>27</v>
      </c>
      <c r="G15" s="24" t="s">
        <v>12</v>
      </c>
      <c r="H15" s="25">
        <v>0.1479</v>
      </c>
    </row>
    <row r="16" spans="1:8" s="19" customFormat="1" ht="17.45" customHeight="1" x14ac:dyDescent="0.2">
      <c r="A16" s="89" t="s">
        <v>94</v>
      </c>
      <c r="B16" s="90">
        <v>2516.4261643999998</v>
      </c>
      <c r="C16" s="91">
        <v>4.8599999999999997E-2</v>
      </c>
      <c r="D16" s="89" t="s">
        <v>27</v>
      </c>
      <c r="E16" s="89" t="s">
        <v>27</v>
      </c>
      <c r="G16" s="31" t="s">
        <v>29</v>
      </c>
      <c r="H16" s="32">
        <v>0.84530000000000005</v>
      </c>
    </row>
    <row r="17" spans="1:8" s="19" customFormat="1" ht="18" customHeight="1" x14ac:dyDescent="0.2">
      <c r="A17" s="41" t="s">
        <v>120</v>
      </c>
      <c r="B17" s="42">
        <v>2005.6539178</v>
      </c>
      <c r="C17" s="43">
        <v>3.8800000000000001E-2</v>
      </c>
      <c r="D17" s="41" t="s">
        <v>27</v>
      </c>
      <c r="E17" s="41" t="s">
        <v>27</v>
      </c>
      <c r="G17" s="31"/>
      <c r="H17" s="32"/>
    </row>
    <row r="18" spans="1:8" s="19" customFormat="1" ht="22.35" customHeight="1" x14ac:dyDescent="0.2">
      <c r="A18" s="41" t="s">
        <v>121</v>
      </c>
      <c r="B18" s="42">
        <v>1301.2442301000001</v>
      </c>
      <c r="C18" s="43">
        <v>2.52E-2</v>
      </c>
      <c r="D18" s="41" t="s">
        <v>42</v>
      </c>
      <c r="E18" s="41" t="s">
        <v>42</v>
      </c>
      <c r="G18" s="24" t="s">
        <v>13</v>
      </c>
      <c r="H18" s="25">
        <v>1.01E-2</v>
      </c>
    </row>
    <row r="19" spans="1:8" s="19" customFormat="1" ht="22.35" customHeight="1" x14ac:dyDescent="0.2">
      <c r="A19" s="41" t="s">
        <v>122</v>
      </c>
      <c r="B19" s="42">
        <v>1215.2920458999999</v>
      </c>
      <c r="C19" s="43">
        <v>2.35E-2</v>
      </c>
      <c r="D19" s="41" t="s">
        <v>42</v>
      </c>
      <c r="E19" s="41" t="s">
        <v>42</v>
      </c>
      <c r="G19" s="24" t="s">
        <v>148</v>
      </c>
      <c r="H19" s="25">
        <f>C45</f>
        <v>2.5000000000000001E-3</v>
      </c>
    </row>
    <row r="20" spans="1:8" s="19" customFormat="1" ht="22.35" customHeight="1" x14ac:dyDescent="0.2">
      <c r="A20" s="41" t="s">
        <v>35</v>
      </c>
      <c r="B20" s="42">
        <v>1012.0611233</v>
      </c>
      <c r="C20" s="43">
        <v>1.9599999999999999E-2</v>
      </c>
      <c r="D20" s="41" t="s">
        <v>40</v>
      </c>
      <c r="E20" s="41" t="s">
        <v>40</v>
      </c>
      <c r="G20" s="24" t="s">
        <v>7</v>
      </c>
      <c r="H20" s="25">
        <f>C48</f>
        <v>-5.7999999999999996E-3</v>
      </c>
    </row>
    <row r="21" spans="1:8" s="19" customFormat="1" ht="22.35" customHeight="1" x14ac:dyDescent="0.2">
      <c r="A21" s="41" t="s">
        <v>95</v>
      </c>
      <c r="B21" s="42">
        <v>519.87188360000005</v>
      </c>
      <c r="C21" s="43">
        <v>0.01</v>
      </c>
      <c r="D21" s="41" t="s">
        <v>42</v>
      </c>
      <c r="E21" s="41" t="s">
        <v>42</v>
      </c>
      <c r="G21" s="24" t="s">
        <v>8</v>
      </c>
      <c r="H21" s="25">
        <v>1</v>
      </c>
    </row>
    <row r="22" spans="1:8" s="19" customFormat="1" ht="22.35" customHeight="1" x14ac:dyDescent="0.2">
      <c r="A22" s="24"/>
      <c r="B22" s="44">
        <v>28678.721667900001</v>
      </c>
      <c r="C22" s="25">
        <v>0.5544</v>
      </c>
      <c r="D22" s="45"/>
      <c r="E22" s="45"/>
    </row>
    <row r="23" spans="1:8" s="19" customFormat="1" ht="22.35" customHeight="1" x14ac:dyDescent="0.2">
      <c r="A23" s="92" t="s">
        <v>131</v>
      </c>
      <c r="B23" s="47"/>
      <c r="C23" s="47"/>
      <c r="D23" s="47"/>
      <c r="E23" s="47"/>
    </row>
    <row r="24" spans="1:8" s="19" customFormat="1" ht="22.35" customHeight="1" x14ac:dyDescent="0.2">
      <c r="A24" s="41" t="s">
        <v>132</v>
      </c>
      <c r="B24" s="42">
        <v>415.6062</v>
      </c>
      <c r="C24" s="43">
        <v>8.0000000000000002E-3</v>
      </c>
      <c r="D24" s="41" t="s">
        <v>61</v>
      </c>
      <c r="E24" s="41" t="s">
        <v>61</v>
      </c>
    </row>
    <row r="25" spans="1:8" s="19" customFormat="1" ht="22.35" customHeight="1" x14ac:dyDescent="0.2">
      <c r="A25" s="24"/>
      <c r="B25" s="44">
        <v>415.6062</v>
      </c>
      <c r="C25" s="25">
        <v>8.0000000000000002E-3</v>
      </c>
      <c r="D25" s="45"/>
      <c r="E25" s="45"/>
    </row>
    <row r="26" spans="1:8" s="19" customFormat="1" ht="24" customHeight="1" x14ac:dyDescent="0.2">
      <c r="A26" s="48" t="s">
        <v>26</v>
      </c>
      <c r="B26" s="45"/>
      <c r="C26" s="45"/>
      <c r="D26" s="45"/>
      <c r="E26" s="45"/>
    </row>
    <row r="27" spans="1:8" s="19" customFormat="1" ht="22.35" customHeight="1" x14ac:dyDescent="0.2">
      <c r="A27" s="46" t="s">
        <v>30</v>
      </c>
      <c r="B27" s="47"/>
      <c r="C27" s="47"/>
      <c r="D27" s="47"/>
      <c r="E27" s="47"/>
    </row>
    <row r="28" spans="1:8" s="19" customFormat="1" ht="22.35" customHeight="1" x14ac:dyDescent="0.2">
      <c r="A28" s="41" t="s">
        <v>91</v>
      </c>
      <c r="B28" s="42">
        <v>2492.3525</v>
      </c>
      <c r="C28" s="43">
        <v>4.82E-2</v>
      </c>
      <c r="D28" s="41" t="s">
        <v>32</v>
      </c>
      <c r="E28" s="41" t="s">
        <v>27</v>
      </c>
    </row>
    <row r="29" spans="1:8" s="19" customFormat="1" ht="19.899999999999999" customHeight="1" x14ac:dyDescent="0.2">
      <c r="A29" s="41" t="s">
        <v>31</v>
      </c>
      <c r="B29" s="42">
        <v>2485.9175</v>
      </c>
      <c r="C29" s="43">
        <v>4.8000000000000001E-2</v>
      </c>
      <c r="D29" s="41" t="s">
        <v>62</v>
      </c>
      <c r="E29" s="41" t="s">
        <v>27</v>
      </c>
    </row>
    <row r="30" spans="1:8" s="19" customFormat="1" ht="24" customHeight="1" x14ac:dyDescent="0.2">
      <c r="A30" s="41" t="s">
        <v>49</v>
      </c>
      <c r="B30" s="42">
        <v>2445.27</v>
      </c>
      <c r="C30" s="43">
        <v>4.7300000000000002E-2</v>
      </c>
      <c r="D30" s="41" t="s">
        <v>36</v>
      </c>
      <c r="E30" s="41" t="s">
        <v>61</v>
      </c>
    </row>
    <row r="31" spans="1:8" s="19" customFormat="1" ht="18.2" customHeight="1" x14ac:dyDescent="0.2">
      <c r="A31" s="41" t="s">
        <v>78</v>
      </c>
      <c r="B31" s="42">
        <v>2434.48</v>
      </c>
      <c r="C31" s="43">
        <v>4.7100000000000003E-2</v>
      </c>
      <c r="D31" s="41" t="s">
        <v>27</v>
      </c>
      <c r="E31" s="41" t="s">
        <v>27</v>
      </c>
    </row>
    <row r="32" spans="1:8" s="19" customFormat="1" ht="18.2" customHeight="1" x14ac:dyDescent="0.2">
      <c r="A32" s="41" t="s">
        <v>33</v>
      </c>
      <c r="B32" s="42">
        <v>2385.2325000000001</v>
      </c>
      <c r="C32" s="43">
        <v>4.6100000000000002E-2</v>
      </c>
      <c r="D32" s="41" t="s">
        <v>34</v>
      </c>
      <c r="E32" s="41" t="s">
        <v>40</v>
      </c>
    </row>
    <row r="33" spans="1:5" s="19" customFormat="1" ht="18.2" customHeight="1" x14ac:dyDescent="0.2">
      <c r="A33" s="24"/>
      <c r="B33" s="44">
        <v>12243.252500000001</v>
      </c>
      <c r="C33" s="25">
        <v>0.23669999999999999</v>
      </c>
      <c r="D33" s="45"/>
      <c r="E33" s="45"/>
    </row>
    <row r="34" spans="1:5" s="19" customFormat="1" ht="18.2" customHeight="1" x14ac:dyDescent="0.2">
      <c r="A34" s="46" t="s">
        <v>38</v>
      </c>
      <c r="B34" s="47"/>
      <c r="C34" s="47"/>
      <c r="D34" s="47"/>
      <c r="E34" s="47"/>
    </row>
    <row r="35" spans="1:5" s="19" customFormat="1" ht="18.2" customHeight="1" x14ac:dyDescent="0.2">
      <c r="A35" s="41" t="s">
        <v>123</v>
      </c>
      <c r="B35" s="42">
        <v>2389.23</v>
      </c>
      <c r="C35" s="43">
        <v>4.6199999999999998E-2</v>
      </c>
      <c r="D35" s="41" t="s">
        <v>34</v>
      </c>
      <c r="E35" s="41" t="s">
        <v>60</v>
      </c>
    </row>
    <row r="36" spans="1:5" s="19" customFormat="1" ht="18.2" customHeight="1" x14ac:dyDescent="0.2">
      <c r="A36" s="24"/>
      <c r="B36" s="44">
        <v>2389.23</v>
      </c>
      <c r="C36" s="25">
        <v>4.6199999999999998E-2</v>
      </c>
      <c r="D36" s="45"/>
      <c r="E36" s="45"/>
    </row>
    <row r="37" spans="1:5" s="19" customFormat="1" ht="24" customHeight="1" x14ac:dyDescent="0.2">
      <c r="A37" s="48" t="s">
        <v>71</v>
      </c>
      <c r="B37" s="47"/>
      <c r="C37" s="47"/>
      <c r="D37" s="47"/>
      <c r="E37" s="47"/>
    </row>
    <row r="38" spans="1:5" s="19" customFormat="1" ht="19.899999999999999" customHeight="1" x14ac:dyDescent="0.2">
      <c r="A38" s="41" t="s">
        <v>124</v>
      </c>
      <c r="B38" s="42">
        <v>5117.1875</v>
      </c>
      <c r="C38" s="43">
        <v>9.8900000000000002E-2</v>
      </c>
      <c r="D38" s="41" t="s">
        <v>9</v>
      </c>
      <c r="E38" s="41" t="s">
        <v>9</v>
      </c>
    </row>
    <row r="39" spans="1:5" s="19" customFormat="1" ht="19.899999999999999" customHeight="1" x14ac:dyDescent="0.2">
      <c r="A39" s="41" t="s">
        <v>125</v>
      </c>
      <c r="B39" s="42">
        <v>1541.634</v>
      </c>
      <c r="C39" s="43">
        <v>2.98E-2</v>
      </c>
      <c r="D39" s="41" t="s">
        <v>9</v>
      </c>
      <c r="E39" s="41" t="s">
        <v>9</v>
      </c>
    </row>
    <row r="40" spans="1:5" s="19" customFormat="1" ht="24" customHeight="1" x14ac:dyDescent="0.2">
      <c r="A40" s="41" t="s">
        <v>127</v>
      </c>
      <c r="B40" s="42">
        <v>510.1716667</v>
      </c>
      <c r="C40" s="43">
        <v>9.9000000000000008E-3</v>
      </c>
      <c r="D40" s="41" t="s">
        <v>9</v>
      </c>
      <c r="E40" s="41" t="s">
        <v>9</v>
      </c>
    </row>
    <row r="41" spans="1:5" s="19" customFormat="1" ht="18.2" customHeight="1" x14ac:dyDescent="0.2">
      <c r="A41" s="41" t="s">
        <v>126</v>
      </c>
      <c r="B41" s="42">
        <v>482.68569439999999</v>
      </c>
      <c r="C41" s="43">
        <v>9.2999999999999992E-3</v>
      </c>
      <c r="D41" s="41" t="s">
        <v>9</v>
      </c>
      <c r="E41" s="41" t="s">
        <v>9</v>
      </c>
    </row>
    <row r="42" spans="1:5" s="19" customFormat="1" ht="18.2" customHeight="1" x14ac:dyDescent="0.2">
      <c r="A42" s="24"/>
      <c r="B42" s="44">
        <v>7651.6788611000002</v>
      </c>
      <c r="C42" s="25">
        <v>0.1479</v>
      </c>
      <c r="D42" s="45"/>
      <c r="E42" s="45"/>
    </row>
    <row r="43" spans="1:5" s="19" customFormat="1" ht="18.2" customHeight="1" x14ac:dyDescent="0.2">
      <c r="A43" s="48" t="s">
        <v>151</v>
      </c>
      <c r="B43" s="44"/>
      <c r="C43" s="25"/>
      <c r="D43" s="45"/>
      <c r="E43" s="45"/>
    </row>
    <row r="44" spans="1:5" s="19" customFormat="1" ht="18.2" customHeight="1" x14ac:dyDescent="0.2">
      <c r="A44" s="41" t="s">
        <v>152</v>
      </c>
      <c r="B44" s="42">
        <v>128.5</v>
      </c>
      <c r="C44" s="43">
        <v>2.5000000000000001E-3</v>
      </c>
      <c r="D44" s="45"/>
      <c r="E44" s="45"/>
    </row>
    <row r="45" spans="1:5" s="19" customFormat="1" ht="18.2" customHeight="1" x14ac:dyDescent="0.2">
      <c r="A45" s="24"/>
      <c r="B45" s="44">
        <v>128.5</v>
      </c>
      <c r="C45" s="25">
        <v>2.5000000000000001E-3</v>
      </c>
      <c r="D45" s="45"/>
      <c r="E45" s="45"/>
    </row>
    <row r="46" spans="1:5" s="19" customFormat="1" ht="18.2" customHeight="1" x14ac:dyDescent="0.2">
      <c r="A46" s="50" t="s">
        <v>6</v>
      </c>
      <c r="B46" s="51"/>
      <c r="C46" s="41"/>
      <c r="D46" s="51"/>
      <c r="E46" s="51"/>
    </row>
    <row r="47" spans="1:5" s="19" customFormat="1" ht="18.2" customHeight="1" x14ac:dyDescent="0.2">
      <c r="A47" s="46" t="s">
        <v>108</v>
      </c>
      <c r="B47" s="44">
        <v>521.80469300000004</v>
      </c>
      <c r="C47" s="25">
        <v>1.01E-2</v>
      </c>
      <c r="D47" s="24" t="s">
        <v>11</v>
      </c>
      <c r="E47" s="24" t="s">
        <v>11</v>
      </c>
    </row>
    <row r="48" spans="1:5" s="19" customFormat="1" ht="18.2" customHeight="1" x14ac:dyDescent="0.2">
      <c r="A48" s="46" t="s">
        <v>14</v>
      </c>
      <c r="B48" s="52">
        <v>-292.06305600000178</v>
      </c>
      <c r="C48" s="53">
        <v>-5.7999999999999996E-3</v>
      </c>
      <c r="D48" s="51"/>
      <c r="E48" s="51"/>
    </row>
    <row r="49" spans="1:5" s="19" customFormat="1" ht="19.899999999999999" customHeight="1" x14ac:dyDescent="0.2">
      <c r="A49" s="46" t="s">
        <v>153</v>
      </c>
      <c r="B49" s="52">
        <v>51736.730865999998</v>
      </c>
      <c r="C49" s="53">
        <v>1</v>
      </c>
      <c r="D49" s="51"/>
      <c r="E49" s="51"/>
    </row>
    <row r="54" spans="1:5" x14ac:dyDescent="0.25">
      <c r="A54" s="2" t="s">
        <v>15</v>
      </c>
      <c r="B54" s="4"/>
      <c r="C54" s="2"/>
    </row>
    <row r="55" spans="1:5" x14ac:dyDescent="0.25">
      <c r="A55" s="1" t="s">
        <v>47</v>
      </c>
      <c r="B55" s="6"/>
      <c r="C55" s="1"/>
    </row>
    <row r="56" spans="1:5" x14ac:dyDescent="0.25">
      <c r="A56" s="7" t="s">
        <v>48</v>
      </c>
      <c r="B56" s="6"/>
      <c r="C56" s="1"/>
    </row>
    <row r="57" spans="1:5" x14ac:dyDescent="0.25">
      <c r="A57" s="1"/>
      <c r="B57" s="6"/>
      <c r="C57" s="1"/>
    </row>
    <row r="58" spans="1:5" x14ac:dyDescent="0.25">
      <c r="A58" s="1"/>
      <c r="B58" s="6"/>
      <c r="C58" s="1"/>
    </row>
    <row r="59" spans="1:5" x14ac:dyDescent="0.25">
      <c r="A59" s="1"/>
      <c r="B59" s="6"/>
    </row>
    <row r="60" spans="1:5" x14ac:dyDescent="0.25">
      <c r="A60" s="1"/>
      <c r="B60" s="6"/>
    </row>
    <row r="61" spans="1:5" x14ac:dyDescent="0.25">
      <c r="A61" s="1"/>
      <c r="B61" s="6"/>
    </row>
    <row r="62" spans="1:5" x14ac:dyDescent="0.25">
      <c r="A62" s="1"/>
      <c r="B62" s="6"/>
    </row>
    <row r="63" spans="1:5" x14ac:dyDescent="0.25">
      <c r="A63" s="1"/>
      <c r="B63" s="6"/>
    </row>
    <row r="64" spans="1:5" x14ac:dyDescent="0.25">
      <c r="A64" s="1"/>
      <c r="B64" s="6"/>
    </row>
    <row r="66" spans="1:2" x14ac:dyDescent="0.25">
      <c r="A66" s="9" t="s">
        <v>18</v>
      </c>
      <c r="B66" s="6"/>
    </row>
    <row r="67" spans="1:2" ht="18.75" x14ac:dyDescent="0.3">
      <c r="A67" s="10" t="s">
        <v>19</v>
      </c>
      <c r="B67" s="6"/>
    </row>
    <row r="68" spans="1:2" x14ac:dyDescent="0.25">
      <c r="A68" s="1"/>
      <c r="B68" s="6"/>
    </row>
    <row r="69" spans="1:2" ht="210" x14ac:dyDescent="0.25">
      <c r="A69" s="16" t="s">
        <v>22</v>
      </c>
      <c r="B69" s="6"/>
    </row>
    <row r="70" spans="1:2" x14ac:dyDescent="0.25">
      <c r="A70" s="1"/>
      <c r="B70" s="6"/>
    </row>
    <row r="71" spans="1:2" x14ac:dyDescent="0.25">
      <c r="A71" s="1"/>
      <c r="B71" s="6"/>
    </row>
    <row r="72" spans="1:2" x14ac:dyDescent="0.25">
      <c r="A72" s="1"/>
      <c r="B72" s="6"/>
    </row>
    <row r="73" spans="1:2" x14ac:dyDescent="0.25">
      <c r="A73" s="1"/>
      <c r="B73" s="6"/>
    </row>
    <row r="74" spans="1:2" x14ac:dyDescent="0.25">
      <c r="A74" s="1"/>
      <c r="B74" s="6"/>
    </row>
    <row r="75" spans="1:2" x14ac:dyDescent="0.25">
      <c r="B75" s="6"/>
    </row>
    <row r="76" spans="1:2" x14ac:dyDescent="0.25">
      <c r="B76" s="6"/>
    </row>
    <row r="77" spans="1:2" x14ac:dyDescent="0.25">
      <c r="B77" s="6"/>
    </row>
  </sheetData>
  <mergeCells count="11">
    <mergeCell ref="A5:A6"/>
    <mergeCell ref="B5:B6"/>
    <mergeCell ref="C5:C6"/>
    <mergeCell ref="D5:D6"/>
    <mergeCell ref="A1:E1"/>
    <mergeCell ref="A3:E3"/>
    <mergeCell ref="H6:H7"/>
    <mergeCell ref="H16:H17"/>
    <mergeCell ref="G16:G17"/>
    <mergeCell ref="G6:G7"/>
    <mergeCell ref="E5:E6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3F9298-1DE9-41CD-B721-5687F76B143F}"/>
</file>

<file path=customXml/itemProps2.xml><?xml version="1.0" encoding="utf-8"?>
<ds:datastoreItem xmlns:ds="http://schemas.openxmlformats.org/officeDocument/2006/customXml" ds:itemID="{53B110BD-A2E8-428B-813D-0EBEEC7D471B}"/>
</file>

<file path=customXml/itemProps3.xml><?xml version="1.0" encoding="utf-8"?>
<ds:datastoreItem xmlns:ds="http://schemas.openxmlformats.org/officeDocument/2006/customXml" ds:itemID="{2F12E6C3-F24D-4833-BBD3-541DA1413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HLF</vt:lpstr>
      <vt:lpstr>HOF</vt:lpstr>
      <vt:lpstr>HMMF</vt:lpstr>
      <vt:lpstr>HUSDF</vt:lpstr>
      <vt:lpstr>HLDF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HSBC Asset Management</dc:creator>
  <dcterms:created xsi:type="dcterms:W3CDTF">2023-03-20T05:19:55Z</dcterms:created>
  <dcterms:modified xsi:type="dcterms:W3CDTF">2023-11-01T07:56:54Z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2023-11-01T07:56:54Z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10e39030-0c2f-482f-82ad-6ccb8d289995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