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SCB\REPORTS\Proxy\2025-26\4. Jan - Mar 2026\4. January to March 2026\"/>
    </mc:Choice>
  </mc:AlternateContent>
  <xr:revisionPtr revIDLastSave="0" documentId="13_ncr:1_{198B0E19-FDEC-4D44-B464-EE0B27C812EB}" xr6:coauthVersionLast="47" xr6:coauthVersionMax="47" xr10:uidLastSave="{00000000-0000-0000-0000-000000000000}"/>
  <bookViews>
    <workbookView xWindow="-108" yWindow="-108" windowWidth="23256" windowHeight="12456" xr2:uid="{83A36083-932D-47DF-BDE7-6D60EB049AA5}"/>
  </bookViews>
  <sheets>
    <sheet name="Summary" sheetId="1" r:id="rId1"/>
    <sheet name="Detailed" sheetId="2" r:id="rId2"/>
  </sheets>
  <definedNames>
    <definedName name="_xlnm._FilterDatabase" localSheetId="1" hidden="1">Detailed!$A$4:$H$4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E10" i="1"/>
  <c r="D10" i="1"/>
  <c r="C10" i="1"/>
  <c r="F9" i="1"/>
  <c r="E9" i="1"/>
  <c r="D9" i="1"/>
  <c r="C9" i="1"/>
  <c r="F8" i="1"/>
  <c r="E8" i="1"/>
  <c r="D8" i="1"/>
  <c r="C8" i="1"/>
  <c r="F7" i="1"/>
  <c r="E7" i="1"/>
  <c r="D7" i="1"/>
  <c r="C7" i="1"/>
</calcChain>
</file>

<file path=xl/sharedStrings.xml><?xml version="1.0" encoding="utf-8"?>
<sst xmlns="http://schemas.openxmlformats.org/spreadsheetml/2006/main" count="2169" uniqueCount="577">
  <si>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</si>
  <si>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</si>
  <si>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</si>
  <si>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</si>
  <si>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</si>
  <si>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</si>
  <si>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</si>
  <si>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</si>
  <si>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Management</t>
  </si>
  <si>
    <t>For</t>
  </si>
  <si>
    <t>Against</t>
  </si>
  <si>
    <t>Disclosure of Exercise of Proxy Votes in Equity Holdings across all schemes of HSBC Mutual Fund</t>
  </si>
  <si>
    <t>F.Y.</t>
  </si>
  <si>
    <t>Quarter</t>
  </si>
  <si>
    <t xml:space="preserve">Total no. of resolutions </t>
  </si>
  <si>
    <t>Break-up of Vote decision</t>
  </si>
  <si>
    <t>Summary of Proxy Votes cast by HSBC Mutual Fund across all the investee companies
Summary of Votes cast during the F.Y. 2025-2026</t>
  </si>
  <si>
    <t>2025 - 2026</t>
  </si>
  <si>
    <t>April 2025 - June 2025</t>
  </si>
  <si>
    <t>July 2025 - September 2025</t>
  </si>
  <si>
    <t>October 2025 - December 2025</t>
  </si>
  <si>
    <t>January 2026 - March 2026</t>
  </si>
  <si>
    <t>HSBC MF will not exercise voting rights in the stocks of the banking companies in India in accordance with the RBI approval letter dated May 23, 2008.</t>
  </si>
  <si>
    <t>Abstain</t>
  </si>
  <si>
    <t>EGM</t>
  </si>
  <si>
    <t>A vote FOR the nominee is warranted given the absence of any known issues concerning the nominee and the company's board and committee dynamics.</t>
  </si>
  <si>
    <t>A vote FOR the nominee is warranted given the absence of any known issues concerning the nominee and the company's board and committee dynamics</t>
  </si>
  <si>
    <t>PB</t>
  </si>
  <si>
    <t>Coforge Limited</t>
  </si>
  <si>
    <t>Approve Pledging of Assets for Debt</t>
  </si>
  <si>
    <t>A vote FOR this resolution is warranted given the absence of any known issues.</t>
  </si>
  <si>
    <t>Shriram Finance Limited</t>
  </si>
  <si>
    <t>FSN E-Commerce Ventures Ltd.</t>
  </si>
  <si>
    <t>Elect Amitabh Kant as Director</t>
  </si>
  <si>
    <t>Approve Issuance of Equity or Equity-Linked Securities without Preemptive Rights</t>
  </si>
  <si>
    <t>A vote FOR the nominee is warranted given the absence of any known issues concerning the nominee and thecompany's board and committee dynamics.</t>
  </si>
  <si>
    <t>A vote FOR this resolution is warranted given the absence of any known issues concerning the nominee and the company's board.</t>
  </si>
  <si>
    <t>A vote FOR the nominee is warranted given the absence of any known issues concerning the nominee and the company's board.</t>
  </si>
  <si>
    <t>A vote FOR this resolution is warranted given the absence of any significant concerns.</t>
  </si>
  <si>
    <t>A vote FOR this resolution is warranted given that the proposed transactions are within the ordinary course of the company's business and will be conducted at arm's-length.</t>
  </si>
  <si>
    <t>A vote FOR this resolution is warranted given the capital increase is within a reasonable range.</t>
  </si>
  <si>
    <t>Details of Votes cast by HSBC Mutual Fund during the quarter ended 31st March 2026 of the Financial year 2025-26</t>
  </si>
  <si>
    <t>Adani Green Energy Limited</t>
  </si>
  <si>
    <t>JSW Energy Limited</t>
  </si>
  <si>
    <t>Cummins India Limited</t>
  </si>
  <si>
    <t>Hindustan Unilever Limited</t>
  </si>
  <si>
    <t>Jindal Stainless Limited</t>
  </si>
  <si>
    <t>LIC Housing Finance Limited</t>
  </si>
  <si>
    <t>Indian Bank</t>
  </si>
  <si>
    <t>Nippon Life India Asset Management Limited</t>
  </si>
  <si>
    <t>Petronet Lng Limited</t>
  </si>
  <si>
    <t>Titan Company Limited</t>
  </si>
  <si>
    <t>CARE Ratings Limited</t>
  </si>
  <si>
    <t>Kirloskar Oil Engines Limited</t>
  </si>
  <si>
    <t>Axis Bank Limited</t>
  </si>
  <si>
    <t>Billionbrains Garage Ventures Ltd.</t>
  </si>
  <si>
    <t>L&amp;T Technology Services Limited</t>
  </si>
  <si>
    <t>Larsen &amp; Toubro Limited</t>
  </si>
  <si>
    <t>Wakefit Innovations Ltd.</t>
  </si>
  <si>
    <t>JSW Infrastructure Ltd.</t>
  </si>
  <si>
    <t>Ather Energy Ltd.</t>
  </si>
  <si>
    <t>Awfis Space Solutions Ltd.</t>
  </si>
  <si>
    <t>Karnataka Bank Limited</t>
  </si>
  <si>
    <t>Manappuram Finance Limited</t>
  </si>
  <si>
    <t>TVS Motor Company Limited</t>
  </si>
  <si>
    <t>NCC Limited</t>
  </si>
  <si>
    <t>Computer Age Management Services Ltd.</t>
  </si>
  <si>
    <t>One 97 Communications Limited</t>
  </si>
  <si>
    <t>Siemens Limited</t>
  </si>
  <si>
    <t>Senores Pharmaceuticals Ltd.</t>
  </si>
  <si>
    <t>Reelect Dinesh Kanabar as Director</t>
  </si>
  <si>
    <t>Approve Material Related Party Transactions with Jash Energy Private Limited</t>
  </si>
  <si>
    <t>Approve Preferential Issue of Equity Shares on a Private Placement Basis</t>
  </si>
  <si>
    <t>Approve Preferential Issue of Convertible Warrants on Private Placement Basis to Warrants Allotee</t>
  </si>
  <si>
    <t>Approve Material Related Party Transactions between JSW Thermal Energy Limited and Toshiba JSW Power Systems Private Limited</t>
  </si>
  <si>
    <t>Approve Additional Material Related Party Transactions with Cummins Inc., USA</t>
  </si>
  <si>
    <t>Approve Additional Material Related Party Transactions with Cummins Limited, UK</t>
  </si>
  <si>
    <t>Approve Appointment and Remuneration of Niranjan Gupta as Whole-Time Director</t>
  </si>
  <si>
    <t>Elect Bobby Parikh as Director</t>
  </si>
  <si>
    <t>Reelect Rajeev Uberoi as Director</t>
  </si>
  <si>
    <t>Elect Doraiswamy Ramachandran as Director</t>
  </si>
  <si>
    <t>Approve Appointment of Mini T M as Executive Director</t>
  </si>
  <si>
    <t>Approve Appointment and Remuneration of Sundeep Sikka as Managing Director &amp; Chief Executive Officer</t>
  </si>
  <si>
    <t>Amend Reliance Nippon Life Asset Management Limited - Employee Stock Option Plan 2019</t>
  </si>
  <si>
    <t>Approve Extension of Tenure and Remuneration of Akshay Kumar Singh as Managing Director and CEO</t>
  </si>
  <si>
    <t>Approve Extension of Tenure and Remuneration of Pramod Narang as Director (Technical)</t>
  </si>
  <si>
    <t>Elect Ajoy Chawla as Director</t>
  </si>
  <si>
    <t>Approve Appointment and Remuneration of Ajoy Chawla as Managing Director</t>
  </si>
  <si>
    <t>Approve Issuance of Equity Shares by Way of Preferential Issue on a Private Placement Basis</t>
  </si>
  <si>
    <t>Approve Special Rights Granted to the Investor</t>
  </si>
  <si>
    <t>Approve One-Time, Non-Recurring and Fixed Amount to Shriram Ownership Trust for the Non-Compete and Non-Solicit Obligations</t>
  </si>
  <si>
    <t>Elect Bimal Patel as Director</t>
  </si>
  <si>
    <t>Elect Srikumar Vijayasekharan as Director</t>
  </si>
  <si>
    <t>Approve Appointment and Remuneration of Neeraj Gambhir as Whole-Time Director Designated as Executive Director</t>
  </si>
  <si>
    <t>Elect Malavika R. Harita as Director</t>
  </si>
  <si>
    <t>Approve Amendment and Ratification of Billionbrains Garage Ventures Limited Employee Stock Option Scheme 2024</t>
  </si>
  <si>
    <t>Approve Extension of Grants of Options to Eligible Employees of the Subsidiary Company(ies) Associate Company(ies) under Billionbrains Garage Ventures Limited Employee Stock Option Scheme 2024</t>
  </si>
  <si>
    <t>Approve Acquisition of Equity Shares by Way of Secondary Acquisition by Trust under Billionbrains Garage Ventures Limited Employee Stock Option Scheme 2024</t>
  </si>
  <si>
    <t>Approve Provision of Money to the Groww Employee Welfare Trust by the Company for Purchase of Its Own Share by the Trust for the Benefit of Employees for the Implementation of Billionbrains Garage Ventures Limited Employee Stock Option Scheme 2024</t>
  </si>
  <si>
    <t>Amend Articles of Association</t>
  </si>
  <si>
    <t>Amend L&amp;T Technology Services Limited Employee Stock Option Scheme 2016</t>
  </si>
  <si>
    <t>Elect B. Santhanam  as Director</t>
  </si>
  <si>
    <t>Reelect Preetha Reddy as Director</t>
  </si>
  <si>
    <t>Approve Material Related Party Transactions with L&amp;T-MHI Power Boilers Private Limited</t>
  </si>
  <si>
    <t>Approve Material Related Party Transactions with L&amp;T-MHI Power Turbine Generators Private Limited</t>
  </si>
  <si>
    <t>Approve Material Related Party Transactions with Larsen Toubro Arabia LLC</t>
  </si>
  <si>
    <t>Approve Material Related Party Transactions with L&amp;T Modular Fabrication Yard LLC</t>
  </si>
  <si>
    <t>Approve Reclassification of Authorised Share Capital and Amend Memorandum of Association</t>
  </si>
  <si>
    <t>Approve Wakefit Employee Stock Option Plan 2019</t>
  </si>
  <si>
    <t>Approve Upside Arrangement under the Shareholders' Agreement dated May 13, 2025, Read with Its Amendment Agreement dated June 25, 2025</t>
  </si>
  <si>
    <t>Approve Right to Nominate Directors under the Shareholders' Agreement dated May 13, 2025, Read with Its Amendment Agreement dated June 25, 2025</t>
  </si>
  <si>
    <t>Approve Insertion of Article 102A in the Articles of Association</t>
  </si>
  <si>
    <t>Approve Insertion of Article 168 in the Articles of Association</t>
  </si>
  <si>
    <t>Approve Material Related Party Transaction</t>
  </si>
  <si>
    <t>Elect Vivek Anand as Director</t>
  </si>
  <si>
    <t>Approve Sale and Transfer of the Company's Design and Build Business (D&amp;B Business/Undertaking) on Slump Sale Basis to Awfis Transform Private Limited</t>
  </si>
  <si>
    <t>Approve Appointment and Remuneration of Raghavendra Srinivas Bhat as Managing Director and CEO</t>
  </si>
  <si>
    <t>Approve to Borrow in Excess of the Aggregate of Paid-Up Share Capital and Free Reserves and Securities Premium under Section 180(1)(c) of the Companies Act, 2013</t>
  </si>
  <si>
    <t>Approve Revision in Terms of Remuneration Payable to Sumitha Nandan as Whole-Time Director</t>
  </si>
  <si>
    <t>Elect Kalpana Unadkat as Director</t>
  </si>
  <si>
    <t>Increase Authorized Share Capital and Amend Capital Clause of the Memorandum of Association</t>
  </si>
  <si>
    <t>Approve Issuance of Equity Shares on Preferential Basis Pursuant to a Share Swap Arrangement</t>
  </si>
  <si>
    <t>Approve Grant of Special Rights and Covenants Pursuant to the SSPA and Adoption of the Amended and Restated Articles of Association</t>
  </si>
  <si>
    <t>Approve Enhancement of the Existing Investment Limits</t>
  </si>
  <si>
    <t>Elect Sumit Banerjee as Director</t>
  </si>
  <si>
    <t>Approve Reappointment and Remuneration of Anuj Kumar as Managing Director</t>
  </si>
  <si>
    <t>Approve Reappointment and Remuneration of Falguni Naya as Executive Chairperson, Managing Director and Chief Executive Officer</t>
  </si>
  <si>
    <t>Elect Manisha Raj Raisinghani as Director</t>
  </si>
  <si>
    <t>Approve Remuneration of Manisha Raj Raisinghani as Non-Executive Independent Director</t>
  </si>
  <si>
    <t>Approve Continuation of Directorship of Matthias Rebellius</t>
  </si>
  <si>
    <t>Approve Issuance of Fully Convertible Equity Warrants by Way of Preferential Issue on Private Placement Basis</t>
  </si>
  <si>
    <t>A vote FOR this resolution is warranted given that the proposal would enable the company to meet its capital requirements, invest in subsidiaries and repay its borrowings. Further, the dilution to existing shareholders is deemed reasonable.</t>
  </si>
  <si>
    <t>A vote FOR this resolution is warranted, although it is not without concern:         By its inherent nature, warrants are at-risk instruments which provide no guarantee of full conversion and final capital infusion.The main reasons for support are:         The proposal would enable the company to raise the necessary funds to meet its capital requirements.         The issue price was determined in accordance with the prescribed price under relevant regulations and was set based on the prevailing market prices of the company's shares.         The dilution to existing shareholders is deemed reasonable.</t>
  </si>
  <si>
    <t>A vote FOR this resolution is warranted although it is not without concern:         By its inherent nature, warrants are at-risk instruments which provide no guarantee of full conversion and final capital infusion.The main reasons for support are:         The proposal would enable the company to meet its funding requirement and achieve its growth and expansion plans.         The dilution to existing shareholders is deemed reasonable.</t>
  </si>
  <si>
    <t>A vote FOR these resolutions is warranted given that the proposed transactions are within the ordinary course of the company's business and will be conducted at arm's-length.</t>
  </si>
  <si>
    <t>A vote FOR this resolution is warranted, however it is not without a concern:• The company has not disclosed the performance parameters to determine the outcome under Annual Bonus and Perquisites Shares Grant elements. The main reasons for the support are:• The individual remuneration elements are capped and the proposed remuneration is deemed to be reasonably positioned compared to executives in peer companies with similar size and scale of company's operations.• The proposed remuneration has an absolute monetary cap.</t>
  </si>
  <si>
    <t>Rajeev Uberoi's association with the company will exceed ten years (after including tenure with Jindal Stainless (Hisar) Ltd., merged entity) during the proposed tenure, and he is proposed to be reappointed as an Independent Director.</t>
  </si>
  <si>
    <t>A vote AGAINST the following nominee is warranted because:         The board is chaired by a promoter director and the board is not at least one-half independent (after our re-classification) and Doraiswamy Ramchandran is a non-independent director nominee.         He is getting a permanent board seat which could reduce his accountability by disallowing shareholder review for his continued service</t>
  </si>
  <si>
    <t>A vote FOR this resolution is warranted, although it is not without concerns for shareholders:        He will be paid the proposed remuneration as minimum remuneration even in the event of loss or inadequate profits of the company.         The company has failed to disclose the quantum of stock options nominee is eligible to receive every year, which may lead to discretionary payout.        The company has not disclosed the performance parameters which would be used to determine the outcome under variable pay.        The resolution entails giving discretion to the board to increase the executive's remuneration by 25% yearly.The main reasons for support are:        ESOPs granted in the past were aligned with market price at grant date. This ensures alignment of shareholder interests with those of the executives.        The overall estimated pay (including fair value of stock options) quantum is deemed reasonable compared to peers and commensurate with the size and scale of the company's operations.</t>
  </si>
  <si>
    <t>A vote FOR this resolution is warranted, although it is not without concern:        Extension of exercise period will enable the stock options to be exercised during the extended period and prevent them from lapsing, however, there may be increased cost to the company. Company has not provided a compelling rationale for the proposed extension of exercise period to nine years.The main reasons for support are:        The company has set an exercise period of nine years from the grant date, with a four-year vesting schedule, leaving five years for exercising options after full vesting. This aligns with general market practice, which typically allows up to five years for exercise post-vesting.        The company has stated compelling rationale for the extension of exercise period.</t>
  </si>
  <si>
    <t>A vote FOR this resolution is warranted although it is not without concerns:• The board independence norms are not met, and Akshay Kumar Singh is a non-independent director nominee.The main reasons for support are:• He is the company's CEO and as such, removing him from the board would likely have a material negative impact on shareholder value.</t>
  </si>
  <si>
    <t>A vote AGAINST this resolution is warranted because:• The board independence norms are not met, and Pramod Narang is a non-independent director nominee.• Pramod Narang serves as a member of the audit committee despite being an executive director</t>
  </si>
  <si>
    <t>A vote FOR this resolution is warranted although it is not without concerns:• There are no disclosures on the number of PSUs/ stock options that can be granted over the appointment tenure and on annual basis.• The circular lacks disclosures on the threshold and target performance that the executive needs to achieve based on which PSUs will vest and payouts under variable elements will be evaluated. The main reasons for support are:• The company has disclosed a monetary cap on all the other elements of the pay structure except ESOPs and has been judicious while paying its executives (former CEO) in the past.• The estimated remuneration is deemed reasonable compared to peers and commensurate with the size and scale of the company's operations.</t>
  </si>
  <si>
    <t>A vote FOR this resolution is warranted although it is not without concern:       The dilution to the existing shareholders is deemed high.The main reasons for support are:       The proposed issuance is expected to improve access to funding markets and reduce marginal cost of borrowing over time, while establishing a long-term strategic partnership that enhances growth visibility and market confidence in the company's retail and MSME lending franchise.       The issue price was determined in accordance with the prescribed price under relevant regulations and was set based on the prevailing market prices of the company's shares.</t>
  </si>
  <si>
    <t>A vote FOR this resolution is warranted given the absence of any known adverse effect on shareholder rights.</t>
  </si>
  <si>
    <t>A vote FOR nominee is warranted given the absence of any known issues concerning the nominee.</t>
  </si>
  <si>
    <t>A vote AGAINST these resolutions is warranted because:         The stock options may be issued with an exercise price at a discount to the current market price.         The proposals include grant of units to employees of associate companies without a compelling rationale.</t>
  </si>
  <si>
    <t>A vote AGAINST this resolution is warranted because:         The proposed amendments to grant board nomination rights to the promoters is not subject to a minimum shareholding threshold, which could result in disproportionate and significant influence/control of such shareholders over the company's board.</t>
  </si>
  <si>
    <t>A vote AGAINST this resolution is warranted because the proposal would enable the grant of options under the LTTS ESOP Scheme 2016 beyond its 10th anniversary, and the scheme allows the company to issue options to employees at a deep discount to the prevailing market price on the date of the grant. There is scope to further improve the rationale for extending the benefits of the scheme to the employees of the Company's Holding and Associate entities given that they are not directly contributing to the performance of the company. The committee may accelerate vesting of unvested stock options in the event of cessation of employment due to retirement.</t>
  </si>
  <si>
    <t>A vote FOR these resolutions is warranted given the absence of any known issues concerning the nominees and the company's board.</t>
  </si>
  <si>
    <t>A vote AGAINST this resolution is warranted because:• The stock options may be issued with an exercise price at a discount to the market price on the grant date.• The company has not mentioned the performance parameters, targets and thresholds for vesting.</t>
  </si>
  <si>
    <t>A vote AGAINST these resolutions is warranted because:• Compensation/profit sharing agreements have an inherent conflict of interest, and it is expected that the KMPs and employees act in long term interest of the company.</t>
  </si>
  <si>
    <t>A vote AGAINST these resolutions is warranted because:• The proposal grants board nomination rights to the promoters is not subject to a minimum shareholding threshold, which could result in disproportionate and significant influence/control of such shareholders over the company's board.</t>
  </si>
  <si>
    <t>A vote FOR this resolution is warranted although it is not without concern:       Given that this is a related party transaction, there exists an inherent conflict of interest.The main reasons for support are:       The proposal is accompanied with a compelling rationale.       The valuation of the target entities is arrived by an independent valuer, and is broadly in the range of its peer set.</t>
  </si>
  <si>
    <t>A vote FOR nominee is warranted given the absence of any known issues concerning the nominee and the company's board</t>
  </si>
  <si>
    <t>A vote FOR this resolution is warranted, given this is a typical reorganization to achieve a simplified corporate structure, to increase operational efficiency and integrate business functions.</t>
  </si>
  <si>
    <t>A vote FOR these resolutions is warranted given the request is deemed reasonable in view of the company's current financial position.</t>
  </si>
  <si>
    <t>A vote FOR this resolution is warranted although it is not without concerns:         The pay lacks an absolute cap on the commission element or on the overall remuneration.         The company has not disclosed the targets which would be used to determine the outcome under the commission element.The main reasons for the support are:         Her estimated pay quantum is deemed reasonable and commensurate with size and scale of company's operations.         The company has been judicious in payout of variable remuneration to her in the past, and we expect them to continue with this practice.</t>
  </si>
  <si>
    <t>Kalpana Unadkat is associated with company's step down subsidiary and a subsidiary company for over seven years. The proposed appointment is for a five year period, and consequently, her association with the company will exceed 10 years.</t>
  </si>
  <si>
    <t>A vote FOR these resolutions is warranted as there is no conflict of interest given the acquisition is not a related party transaction. The detailed strategic rationale and potential benefits of the acquisition, is acknowledged.</t>
  </si>
  <si>
    <t>A vote FOR this resolution is warranted as the indicative recipients of the corporate guarantees are directly/indirectly wholly owned by the company. The loan backed by the proposed corporate guarantee will subsequently be repaid through theproceeds generated from an equity issuance. The proposal would enable the company to undertake the acquisition transaction.</t>
  </si>
  <si>
    <t>A vote FOR this resolution is warranted in although it is not without concerns:         There are no disclosures on the number of stock options that can be granted over the appointment tenure and on annual basis.         The company has not disclosed the threshold and target performance that he needs to achieve to determine the outcome under variable pay.         The FY2025 pay of the executive compared to the median remuneration is deemed high compared to companies of similar size and scale.The main reasons for support are:         The proposed pay is deemed reasonable and commensurate given the size and scale of the company's operation and is in line with market peers in similar line of business.         The company has disclosed a monetary cap on the fixed and variable pay elements of the pay structure.         The past pay has been broadly aligned with the performance of the company, and we expect them to continue this practice.</t>
  </si>
  <si>
    <t>A vote FOR the nominee is warranted; however, it is not without concerns:• The board independence norms are not met based on our reclassification, and Falguni Nayar is a non-independence director nominee.• 2 percent of consolidated PBT as commission can result in wide range of payouts and there are no disclosures on the threshold and target performance that she needs to achieve to determine the payout under this element.• Flexibility to increase fixed pay by 30% is a noticeably high. The main reasons for the support are:• She is the founder and Executive Chair and CEO of the company and removing her from the board would likely have a material negative impact on the shareholders' value.• The commission will be evaluated based on individual performance, the performance of the company and its subsidiaries, including strategic priorities and other criteria's. Comfort is drawn from the consensus earnings estimates.• Under her leadership, the company's revenue/operating profit grew 34.7%/41.7% CAGR in the past five years.• The estimated pay is deemed to be in line with companies operating in similar line of business and commensurate with the size and scale of company's operations.</t>
  </si>
  <si>
    <t>We have concerns about the director's attendance at board meetings.</t>
  </si>
  <si>
    <t>A vote FOR this resolution is warranted, however it is not without concern:• By its inherent nature, warrants are at-risk instruments which provide no guarantee of full conversion and final capital infusion.The main reasons for support are:• The proposal would help the company in funding the working capital requirements of the company and its subsidiaries.• The issue price was determined in accordance with the prescribed price under relevant regulations and was set based on the prevailing market prices of the company's shares.• The dilution to existing public shareholders is deemed reasonable.</t>
  </si>
  <si>
    <t>Bharti Airtel Limited</t>
  </si>
  <si>
    <t>Approve Appointment of Shashwat Sharma as Managing Director &amp; CEO</t>
  </si>
  <si>
    <t>A vote FOR the nominees is warranted given the absence of any known issues concerning the nominees and the company's board and committee dynamics.</t>
  </si>
  <si>
    <t>Approve Remuneration of Shashwat Sharma as Managing Director &amp; CEO</t>
  </si>
  <si>
    <t>A vote FOR these resolutions is warranted; however, it is not without a concern:• There are no disclosures on the quantum of stock options that will be granted to each executive during the proposed tenure and the performance metrics and (threshold and target) performance that each need to be achieved based on which stock options will vest and PLI outcome will be evaluated.The main reasons for support are:• The company has been judicious in granting stock options to its executives, and we expect them to continue with this practice. • Except for stock options, other major elements of the remuneration structure have a monetary cap.• The estimated remuneration is reasonably positioned compared to companies with similar size and scale of operations.</t>
  </si>
  <si>
    <t>Approve Appointment of Gopal Vittal as Executive Vice Chairman</t>
  </si>
  <si>
    <t>Approve Remuneration of Gopal Vittal as Executive Vice Chairman</t>
  </si>
  <si>
    <t>Elect Dinesh Kumar Khara as Director</t>
  </si>
  <si>
    <t>Amend Objects Clause of Memorandum of Association</t>
  </si>
  <si>
    <t>A vote FOR this resolution is warranted given that the proposed new business activities can be carried on conveniently and advantageously with the existing business of the company</t>
  </si>
  <si>
    <t>A vote FOR this resolution is warranted in absence of any significant concerns.</t>
  </si>
  <si>
    <t>Adani Ports &amp; Special Economic Zone Limited</t>
  </si>
  <si>
    <t>Approve Material Related Party Transactions by Abbot Point Port Holdings Pte. Ltd.</t>
  </si>
  <si>
    <t>Approve Material Related Party Transactions by Adani Vizhinjam Port Private Limited</t>
  </si>
  <si>
    <t>Paradeep Phosphates Ltd.</t>
  </si>
  <si>
    <t>Approve Increase in Borrowing Limit and Creation of Charge on the Assets of the Company to Secure Borrowings</t>
  </si>
  <si>
    <t>A vote FOR this resolution is warranted as the proposal is accompanied with a compelling rationale justifying the increase in the borrowing limit.</t>
  </si>
  <si>
    <t>Approve Remuneration of Cost Auditors</t>
  </si>
  <si>
    <t>A vote FOR this proposal is warranted given the absence of any known issues concerning the cost auditor, the remuneration, and the way the cost audit was conducted</t>
  </si>
  <si>
    <t>Elect Akshay Poddar as Director</t>
  </si>
  <si>
    <t>Elect Ruchira Kamboj as Director</t>
  </si>
  <si>
    <t>A vote FOR this resolution is warranted given the proposal would enable the company to trade/ sell excess power generated, optimize resource utilization and achieve cost synergies at a group level.</t>
  </si>
  <si>
    <t>JSW Steel Limited</t>
  </si>
  <si>
    <t>Approve Material Related Party Transactions in Connection with the Proposed Joint Venture Arrangement between the Company, PSL, JFE, JSW Kalinga, and JSW Sambalpur for the Steel Business Undertaking of Bhushan Power &amp; Steel Limited</t>
  </si>
  <si>
    <t>A vote FOR these resolutions is warranted as the proposal is accompanied with a compelling rationale. The current implied valuation of steel business undertaking is broadly in the range of its peer set. The proposal will deleverage the company's balance sheet and enable them to pursue its expansion plans.</t>
  </si>
  <si>
    <t>Approve Transfer, Sale, Disposal of Steel Business Undertaking of Bhushan Power &amp; Steel Limited to JSW Sambalpur Steel Limited by way of a Slump Sale</t>
  </si>
  <si>
    <t>Approve Reduction of Shareholding of Piombino Steel Limited in JSW Kalinga Steel Limited to 50 Percent and Exercise of Joint Control over JSW Kalinga and JSW Sambalpur Steel Limited</t>
  </si>
  <si>
    <t>IIFL Finance Limited</t>
  </si>
  <si>
    <t>Approve Enhancement of Borrowing Limits</t>
  </si>
  <si>
    <t>Approve Enhancement of Limits under Section 180(1)(a) of the Companies Act, 2013</t>
  </si>
  <si>
    <t>Devyani International Ltd.</t>
  </si>
  <si>
    <t>Approve Shifting of Registered Office of the Company and Amend Memorandum of Association</t>
  </si>
  <si>
    <t>SBI Cards and Payment Services Limited</t>
  </si>
  <si>
    <t>Elect Anuradha Rao as Director</t>
  </si>
  <si>
    <t>A vote FOR both the nominees is warranted given the absence of any known issues concerning the nominees and the company's board and committee dynamics.</t>
  </si>
  <si>
    <t>Elect Parvathy Vairava Sundaram as Director</t>
  </si>
  <si>
    <t>Mahindra &amp; Mahindra Financial Services Limited</t>
  </si>
  <si>
    <t>Elect Padmaja Chunduru as Director</t>
  </si>
  <si>
    <t>Elect Parag Rao as Director</t>
  </si>
  <si>
    <t>Approve Mahindra &amp; Mahindra Financial Services Limited - Subsidiary Companies Restricted Stock Units Plan 2026</t>
  </si>
  <si>
    <t>A vote FOR these resolutions is warranted however it is not without concerns:        The company has not disclosed the performance targets to be achieved by the employees for vesting of options.The main reasons for support are:        The company has stated that it will disclose the details of subsidiary s performance parameters and their achievement during the year, basis which the vesting of the RSUs was allowed.        Vesting below 90 percent of target achievement would be nil.        The dilution on account of the scheme is reasonable.        The proposed scheme will enable the company to link rewards to entity-specific goals, and foster accountability and ownership among subsidiary employees.</t>
  </si>
  <si>
    <t>Approve Provision of Money by the Company to Trust to Fund the Subscription of Equity Shares in Terms of Mahindra &amp; Mahindra Financial Services Limited- Subsidiaries Restricted Stock Units Plan 2026</t>
  </si>
  <si>
    <t>Sapphire Foods India Ltd.</t>
  </si>
  <si>
    <t>Meesho Limited</t>
  </si>
  <si>
    <t>Approve Ratification and Amend of Meesho Limited Employee Stock Option Plan 2024</t>
  </si>
  <si>
    <t>A vote AGAINST these resolutions is warranted because:• The company has not specified objective performance parameters, performance targets and thresholds for vesting.• The stock options may be issued with an exercise price at a discount to the current market price.• The scheme allows employees to exercise their options for an indefinite period post vesting, which is unusual practice in this market.</t>
  </si>
  <si>
    <t>Approve Extension of Benefits of Meesho Limited Employee Stock Option Plan 2024 to the Employees of Subsidiaries</t>
  </si>
  <si>
    <t>Approve Appointment of BMP &amp; Co. LLP as Secretarial Auditors and Authorize the Board to Fix their Remuneration</t>
  </si>
  <si>
    <t>A vote FOR this proposal is warranted given the absence of any significant concerns.</t>
  </si>
  <si>
    <t>RBL Bank Limited</t>
  </si>
  <si>
    <t>Reelect Chandan Sinha as Director</t>
  </si>
  <si>
    <t>Elect Jaideep Iyer as Director and Approve Appointment and Remuneration of Jaideep Iyer as Whole-Time Director to be designated as Executive Director and Key Managerial Personnel</t>
  </si>
  <si>
    <t>Lupin Limited</t>
  </si>
  <si>
    <t>Elect Anand Kripalu as Director</t>
  </si>
  <si>
    <t>Pine Labs Ltd.</t>
  </si>
  <si>
    <t>Ratification and Amendment of Pine Labs Employee Stock Option Plan 2025</t>
  </si>
  <si>
    <t>. These are earlier plans and within the SEBI regulations. We have also seen that many companies do not disclose the performance criteria for awarding and vesting of these options.</t>
  </si>
  <si>
    <t>Approve Extension of Benefits of Pine Labs Employee Stock Option Plan 2025 to Employees of the Subsidiary Companies</t>
  </si>
  <si>
    <t>The stock options may be issued with an exercise price at a deep discount to the prevailing market price on grant date. It is unclear whether vesting will be performance based.</t>
  </si>
  <si>
    <t>Approve Appointment of Makarand M Joshi &amp; Co. as Secretarial Auditor and Authorize the Board to Fix their Remuneration</t>
  </si>
  <si>
    <t>A vote FOR this resolution is warranted given that this is an enabling resolution which will facilitate securing financial assistance at favorable terms from lenders.</t>
  </si>
  <si>
    <t>Siemens Energy India Ltd.</t>
  </si>
  <si>
    <t>AGM</t>
  </si>
  <si>
    <t>Accept Financial Statements and Statutory Reports</t>
  </si>
  <si>
    <t>While the auditors' report includes an emphasis of matter, their opinion remains unqualified. As such, a vote FOR this resolution is warranted.</t>
  </si>
  <si>
    <t>Approve Dividend</t>
  </si>
  <si>
    <t>A vote FOR this resolution is warranted because this is a routine dividend proposal.</t>
  </si>
  <si>
    <t>Reelect Sunil Mathur as Director</t>
  </si>
  <si>
    <t>A vote FOR both nominees is warranted given the absence of any known issues concerning the nominees and the company's board and committee dynamics.</t>
  </si>
  <si>
    <t>Reelect Harish Shekar as Director</t>
  </si>
  <si>
    <t>Approve Appointment of Parikh Parekh &amp; Associates as Secretarial Auditor and Authorize the Board to Fix their Remuneration</t>
  </si>
  <si>
    <t>A vote FOR the proposal is warranted in absence of any material concerns.</t>
  </si>
  <si>
    <t>A vote FOR this proposal is warranted given the absence of any known issues concerning the cost auditor, the remuneration, and the way the cost audit was conducted.</t>
  </si>
  <si>
    <t>Approve Material Related Party Transactions with Siemens Energy Global GmbH &amp; Co. KG</t>
  </si>
  <si>
    <t>A vote FOR this resolution is warranted; however, it is not without concern:        The company has not disclosed the basis for determination of the license fee paid for technology know how and specific financial benefits attributed to the payment of fee.The main reasons for support are:        The company has capped the technical fee at is not deemed excessive and aligned with fee paid by peers in this market.        The validity of the approval is for a year, and shareholder will get an opportunity to review the transaction next year.        Other proposed transactions may be essential in carrying out the company's operations.</t>
  </si>
  <si>
    <t>Abbott India Limited</t>
  </si>
  <si>
    <t>Elect Vivek Mohan as Director</t>
  </si>
  <si>
    <t>A vote FOR nominee is warranted given the absence of any known issues concerning the nominee and the company's board and committee dynamics.</t>
  </si>
  <si>
    <t>Techno Electric &amp; Engineering Company Limited</t>
  </si>
  <si>
    <t>Elect Shailesh Kumar Mishra as Director</t>
  </si>
  <si>
    <t>The nominee is not considered independent and the overall board independence falls below our expectation.</t>
  </si>
  <si>
    <t>Avenue Supermarts Limited</t>
  </si>
  <si>
    <t>Elect Anshul Asawa as Director and Approve Appointment and Remuneration of Anshul Asawa as Managing Director, designated as Chief Executive Officer</t>
  </si>
  <si>
    <t>A vote FOR this resolution is warranted, although it is not without concern for shareholders:• The company has not disclosed the performance parameters which would be used to determine the outcome under variable pay.• The fixed remuneration of the nominee is significantly higher than the former CEO's fixed pay for FY 25 and company has not disclosed basis for benchmarking nominee's fixed pay. The main reasons for support are:• The proposed remuneration has an absolute monetary cap.• The estimated remuneration is commensurate with the size and scale of the company's operations.</t>
  </si>
  <si>
    <t>Vikram Solar Ltd.</t>
  </si>
  <si>
    <t>Elect Suresh Gopinathan Menon as Director</t>
  </si>
  <si>
    <t>A vote FOR the nominees is warranted given the absence of any known issues concerning the nominees and the company's board.</t>
  </si>
  <si>
    <t>Elect Joginder Pal Dua as Director</t>
  </si>
  <si>
    <t>Approve Reappointment and Remuneration of Neha Agrawal as Whole-Time Director</t>
  </si>
  <si>
    <t>A vote FOR these resolutions is warranted, although it is not without concerns:         The resolution entails giving discretion to the board to increase the executive's remuneration.         The company has not provided a historical breakup of the remuneration received along with performance linked bonus.         There are no disclosures on weightage, threshold and target performance that the executives need to achieve to determine the outcome under variable pay.The main reasons for support are:         Historically, the company has maintained a conservative compensation band, and annual adjustments within this range have remained correspondingly modest.         The executive's estimated pay is deemed reasonable and commensurate given the size and scale of the company's operation.</t>
  </si>
  <si>
    <t>Polycab India Limited</t>
  </si>
  <si>
    <t>Reelect Manju Agarwal as Director</t>
  </si>
  <si>
    <t>Approve Change in Designation of Bharat A. Jaisinghani from Executive Director to Joint Managing Director</t>
  </si>
  <si>
    <t>A vote FOR these resolutions is considered warranted given the absence of any known issues concerning the nominees and the company's board and committee dynamics</t>
  </si>
  <si>
    <t>Approve Reappointment and Remuneration of Bharat A. Jaisinghani as Whole-Time Director to be designated as Joint Managing Director</t>
  </si>
  <si>
    <t>A vote FOR these resolutions is warranted, although it is not without concern:• The company has not disclosed the weightage, threshold and target performance that they need to achieve to determine the outcome under variable pay.The main reason for support is:• The overall remuneration is capped, deemed reasonable and commensurate given the size and scale of the company's operations and is in line with market peers</t>
  </si>
  <si>
    <t>Approve Change in Designation of Nikhil R. Jaisinghani from Executive Director to Joint Managing Director</t>
  </si>
  <si>
    <t>Approve Reappointment and Remuneration of Nikhil R. Jaisinghani as Whole-Time Director to be designated as Joint Managing Director</t>
  </si>
  <si>
    <t>Solar Industries India Limited</t>
  </si>
  <si>
    <t>Elect Ramesh Madhavrao Bhujang as Director</t>
  </si>
  <si>
    <t>Adani Energy Solutions Limited</t>
  </si>
  <si>
    <t>Elect Anil Ahuja as Director</t>
  </si>
  <si>
    <t>Approve Material Related Party Transactions</t>
  </si>
  <si>
    <t>A vote FOR this resolution is warranted although it is not without concern:       The provision of loans by the company to its material subsidiary could expose the company and its shareholders to unnecessary risks.The main reasons for support are:       The proposal is not likely to have a material impact on the company's consolidated financials.       The transactions are within the ordinary course of the company's business and will be conducted at arm's-length.</t>
  </si>
  <si>
    <t>Medi Assist Healthcare Services Ltd.</t>
  </si>
  <si>
    <t>Reelect Ritu Niraj Anand as Director</t>
  </si>
  <si>
    <t>Approve Reappointment of Vikram Jit Singh Chhatwal as Chairman and Whole-Time Director</t>
  </si>
  <si>
    <t>Approve Payment of Remuneration to Vikram Jit Singh Chhatwal as Chairman and Whole-Time Director</t>
  </si>
  <si>
    <t>A vote FOR this resolution is warranted, although it is not without concerns for shareholders:         If this proposal is approved, the executive will be paid remuneration even in the event of loss or inadequate profits of the company.         There are no disclosures on the target performance that the executive's needs to achieve to determine the variable pay.Main reasons for support are:         No concerns have been identified with the overall quantum of estimated remuneration, which is deemed reasonable and commensurate with market peers of similar scale and operations.         All major components of his remuneration, including variable pay, have an absolute monetary cap.</t>
  </si>
  <si>
    <t>Approve Reappointment of Satish V N Gidugu as Whole-Time Director and Chief Executive Officer</t>
  </si>
  <si>
    <t>Approve Payment of Remuneration to Satish V N Gidugu as Whole-Time Director and Chief Executive Officer</t>
  </si>
  <si>
    <t>A vote FOR this resolution is warranted, although it is not without concerns for shareholders:         The company has failed to disclose the quantum of stock options that the nominee is eligible to receive annually and during the proposed tenure.         The executive will be paid the proposed remuneration even in the event of loss or inadequate profits of the company.         There are no disclosures on the threshold and target performance that the executive's needs to achieve to determine the variable pay.Main reasons for the support are:         The company has been judicious in grant of stock options to him in the past and we expect them to continue with this practice.         His estimated remuneration is deemed reasonable and commensurate with market peers of similar scale and operations.</t>
  </si>
  <si>
    <t>ICICI Bank Limited</t>
  </si>
  <si>
    <t>Elect Vijayalakshmi Iyer as Director</t>
  </si>
  <si>
    <t>ABB India Limited</t>
  </si>
  <si>
    <t>Approve Material Related Party Transactions Involving Sale of the Company's Robotics Businessto ABB Robotics India Private Limited</t>
  </si>
  <si>
    <t>A vote FOR this resolution is warranted however it is not without concern:        There are material conflicts of interest.The main reasons for support are:        The proposal is accompanied by a compelling rationale.        The current implied valuation of robotics business is broadly in the range of companies operating in similar line of business.        The company has provided detailed valuation reports to ascertain fairness of the transaction.</t>
  </si>
  <si>
    <t>Approve Grant of Special Rights and Covenants Pursuant to the SSPA</t>
  </si>
  <si>
    <t>Approve Increase in Borrowing Limits</t>
  </si>
  <si>
    <t>A vote FOR this resolution is warranted given that the potential debt limit is within a reasonable range.</t>
  </si>
  <si>
    <t>Approve Transfer of Unallocated Equity Shares of JSW Infrastructure Limited Employee Stock Ownership Plan 2016 to Shri O.P. Jindal Employee Stock Ownership Plan (JSWIL) - 2026</t>
  </si>
  <si>
    <t>A vote FOR these resolutions is warranted given the proposals are of administrative in nature and will not have any adverse impact on shareholder value and rights</t>
  </si>
  <si>
    <t>Amend Shri O.P. Jindal Employee Stock Ownership Plan (JSWIL) - 2021 and Transfer of Unallocated Equity Shares to Shri O.P. Jindal Employee Stock Ownership Plan (JSWIL) - 2026</t>
  </si>
  <si>
    <t>Approve Shri O.P. Jindal Employee Stock Ownership Plan (JSWIL) - 2026</t>
  </si>
  <si>
    <t>A vote FOR these resolutions is warranted however it is not without concern:         The company has not disclosed the performance targets to be achieved by the employees for vesting of options.         The company has not disclosed threshold as a percentage of the target below which the options would not vest.The main reason for support is:         Overall terms of the scheme are reasonable, including the potential dilution.         Vesting shall be dependent upon 100% achievement of individual Key Result Area (KRA) performance, along with achievement of range based targets based on company's performance and business performance criteria.         The company has transferred options from previously approved schemes to the proposed scheme which has better disclosures on vesting.</t>
  </si>
  <si>
    <t>Approve Grant of Employee Stock Options to Eligible Employees of the Present and Future Unlisted Subsidiary Company(ies) Under the Shri O.P. Jindal Employee Stock Ownership Plan (JSWIL) - 2026</t>
  </si>
  <si>
    <t>Motherson Sumi Wiring India Ltd.</t>
  </si>
  <si>
    <t>Approve Motherson Sumi Wiring India Limited - Employee Stock Option Scheme 2025</t>
  </si>
  <si>
    <t>A vote FOR these resolutions is warranted in view of the positive features of the scheme i.e. the exercise price per option shall be the market price of shares as on the date of grant.</t>
  </si>
  <si>
    <t>Approve Secondary Acquisition of Equity Share Through Trust Route for the Implementation of Motherson Sumi Wiring India Limited - Employee Stock Option Scheme 2025</t>
  </si>
  <si>
    <t>Approve Provision to Grant Loan, Provide Guarantee or Security in Connection with the Loan by the Company for Purchase of Its Own Shares by the Trust under the Motherson Sumi Wiring India Limited - Employee Stock Option Scheme 2025</t>
  </si>
  <si>
    <t>Approve Revision in Remuneration to Anurag Gahlot as Whole Time Director</t>
  </si>
  <si>
    <t>A vote FOR this resolution is warranted as Anurag Gahlot's previous bonus payouts were reasonable, and his FY26 remuneration (excluding ESOPs) is capped. His historical total pay and estimated total pay (excluding ESOPs) is broadly in line with market standards. The board is expected to continue being judicious with respect to the executive's pay.</t>
  </si>
  <si>
    <t>AU Small Finance Bank Limited</t>
  </si>
  <si>
    <t>Elect Phani Shankar as Director</t>
  </si>
  <si>
    <t>Amend AU Employees Stock Option Scheme 2023</t>
  </si>
  <si>
    <t>1. The votes abstained pertain to banking entites, pursuant to RBI circular no. RBI/2008-09/209, DBOD. No. PSBD.BC. 53/ 16.13.100 / 2008-09 dated October 08, 2008, and letter dated May 23, 2008 from RBI to HSBC Bank, which states that ‘the AMC should not exercise voting rights on its holdings in the investee bank.’. 
2. Barring the above, AMC has voted on all required resolutions and the rationale recorded for vote decision is prudent and adequate.</t>
  </si>
  <si>
    <t>Bandhan Bank Limited</t>
  </si>
  <si>
    <t>Approve Increase in Aggregate Number of Employee Stock Options to be Granted under Bandhan Bank Employee Stock Option Plan Series 1</t>
  </si>
  <si>
    <t>Amend Bandhan Bank Employee Stock Option Plan Series 1</t>
  </si>
  <si>
    <t>Approve Reappointment of Ratan Kumar Kesh as Executive Director &amp; Chief Operating Officer and Key Managerial Personnel</t>
  </si>
  <si>
    <t>Approve Payment of Remuneration to Partha Pratim Sengupta as Managing Director &amp; Chief Executive Officer</t>
  </si>
  <si>
    <t>Approve Payment of Remuneration to Rajinder Kumar Babbar as Executive Director &amp; Chief Business Officer</t>
  </si>
  <si>
    <t>Approve Payment of Remuneration to Ratan Kumar Kesh as Executive Director &amp; Chief Operating Officer</t>
  </si>
  <si>
    <t>Rolex Rings Ltd.</t>
  </si>
  <si>
    <t>Approve Revision in Remuneration of Manesh Dayashankar Madeka as Chairman and Managing Director</t>
  </si>
  <si>
    <t>A vote FOR the resolution is warranted as the executives' interests are aligned with that of the company on account of their shareholding in the company. The executives' pay quantum is in line with market standards.</t>
  </si>
  <si>
    <t>Approve Revision in Remuneration of Bhautik Dayashankar Madeka as as Whole-Time Director</t>
  </si>
  <si>
    <t>Approve Revision in Remuneration of Mihir Rupeshkumar Madeka as Whole Time Director</t>
  </si>
  <si>
    <t>Approve Re-Classification of Persons Forming Part of Promoter Group from "Promoter Group" Shareholder to "Public" Shareholder</t>
  </si>
  <si>
    <t>A vote FOR this resolution is warranted given the absence of any significant concerns</t>
  </si>
  <si>
    <t>Mphasis Limited</t>
  </si>
  <si>
    <t>Elect Punit Sood as Director</t>
  </si>
  <si>
    <t>Kotak Mahindra Bank Limited</t>
  </si>
  <si>
    <t>Approve Appointment and Remuneration of Anup Kumar Saha as Whole-Time Director, to be Designated as Whole-Time Director (Executive Director)</t>
  </si>
  <si>
    <t>Approve Issuance of Unsecured, Redeemable, Non-Convertible Debentures/Bonds/Other Debt Securities on a Private Placement Basis</t>
  </si>
  <si>
    <t>KPIT Technologies Limited</t>
  </si>
  <si>
    <t>Elect Parag Shah as Director</t>
  </si>
  <si>
    <t>Can Fin Homes Limited</t>
  </si>
  <si>
    <t>Approve Reappointment and Remuneration of Suresh Srinivasan Iyer as Managing Director &amp; Chief Executive Officer</t>
  </si>
  <si>
    <t>A vote FOR this resolution is warranted although it is not without concerns:       There are no disclosures on the number of stock options that can be granted over the appointment tenure and on annual basis.       The circular lacks disclosures on the threshold and target performance that he needs to achieve based on which stock options will vest, and payouts under variable elements will be evaluated.The main reasons for support are:       The proposed pay of the executive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</si>
  <si>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CG Power &amp; Industrial Solutions Limited</t>
  </si>
  <si>
    <t>Reelect Sriram Sivaram as Director</t>
  </si>
  <si>
    <t>eClerx Services Limited</t>
  </si>
  <si>
    <t>Reelect Srinjay Sengupta as Director</t>
  </si>
  <si>
    <t>Amend Employee Stock Scheme/Plan 2022</t>
  </si>
  <si>
    <t>A vote FOR this resolution is warranted as there are no known concerns with the proposed amendment.</t>
  </si>
  <si>
    <t>Approve Issuance of Bonus Shares</t>
  </si>
  <si>
    <t>A vote FOR this resolution is warranted given the bonus issue would increase the liquidity of the company's shares.</t>
  </si>
  <si>
    <t>Reelect D. S. Ravindran as Director</t>
  </si>
  <si>
    <t>Reelect Balakrishna Alse S as Director</t>
  </si>
  <si>
    <t>Reelect Balasubramanyam Sriram as Director</t>
  </si>
  <si>
    <t>Cholamandalam Investment and finance Company Limited</t>
  </si>
  <si>
    <t>Reelect Anand Kumar as Director</t>
  </si>
  <si>
    <t>Approve Reclassification of Authorized Share Capital and Amend Memorandum of Association</t>
  </si>
  <si>
    <t>A vote AGAINST these resolutions is warranted because:• The RPS terms do not specify the redemption premium or basis for calculating the same, thereby rendering the consideration for the company's acquisition of 11.4 percent stake in Sky Gate open-ended</t>
  </si>
  <si>
    <t>Approve Issuance of Non-Convertible Redeemable Preference Shares on Private Placement Basis</t>
  </si>
  <si>
    <t>Aster DM Healthcare Limited</t>
  </si>
  <si>
    <t>Court</t>
  </si>
  <si>
    <t>Approve Scheme of Amalgamation</t>
  </si>
  <si>
    <t>A vote FOR this resolution is warranted although it is not without concern:• The proposal grants each of the two promoters with special rights, including the ability to nominate directors to the board, which may result in a disproportionate level of influence relative to their shareholding. In addition, the articles provide the promoters rights with respect to committee nomination, quorum, reserved matters and appointment of independent directors.The main reasons for support are:• The company has provided a specific, business-oriented rationale for the promoter nomination rights which are subject to minimum threshold requirement. The audit and nomination remuneration committee would continue to be majority Independent with Independent chair and there is no committee-level vetoattached. The quorum rights are subject to a clean time bound fallback and nomination, and remuneration committee have powers to review candidates for appointment and recommend individuals for appointment as independent directors. • The current implied valuation of the amalgamating company is broadly in the range of its peer set.</t>
  </si>
  <si>
    <t>United Spirits Limited</t>
  </si>
  <si>
    <t>Elect Julie Bramham as Director</t>
  </si>
  <si>
    <t>A vote FOR this resolution is warranted given the absence of any known issues concerning the nominee and the company's board and committee dynamics</t>
  </si>
  <si>
    <t>Vardhman Textiles Limited</t>
  </si>
  <si>
    <t>Amend Object Clause of Memorandum of Association</t>
  </si>
  <si>
    <t>A vote FOR this resolution is warranted given the proposals would render the company's Memorandum of Association updated and ensure compliance with the prevailing laws.</t>
  </si>
  <si>
    <t>Godfrey Phillips India Limited</t>
  </si>
  <si>
    <t>Elect Marco Mariotti as Director</t>
  </si>
  <si>
    <t>A vote FOR nominee is warranted given the absence of any known issues concerning the nominee and thecompany's board and committee dynamics.</t>
  </si>
  <si>
    <t>Kajaria Ceramics Limited</t>
  </si>
  <si>
    <t>Elect Hitesh Sohanlal Jain as Director</t>
  </si>
  <si>
    <t>Elect Pradeep Udhas as Director</t>
  </si>
  <si>
    <t>Pidilite Industries Limited</t>
  </si>
  <si>
    <t>Elect Naushad Forbes as Director</t>
  </si>
  <si>
    <t>PNB Housing Finance Limited</t>
  </si>
  <si>
    <t>Approve Appointment and Remuneration of Ajai Kumar Shukla as Managing Director and Chief Executive Officer</t>
  </si>
  <si>
    <t>A vote FOR this resolution is warranted in although it is not without concerns:         The board independence norms are not met as per our reclassification and Ajai Kumar Shukla is a non-independent director nominee.         There are no disclosures on the threshold and target performance that he needs to achieve to determine the outcome under variable pay.The main reasons for support are:         He is the company's Managing Director and CEO and removing him from the board would likely have a material negative impact on shareholder value.         The proposed pay is deemed reasonable and commensurate, given the size and scale of the company's operations and is in line with market peers.         The company has disclosed a cap on all the elements of pay structure including stock options.</t>
  </si>
  <si>
    <t>Elect Dipankar Mahapatra as Director</t>
  </si>
  <si>
    <t>A vote AGAINST the following nominee is warranted because:         The board is chaired by a promoter director, and the board is not at least one-half independent (after our re-classification) and Dipankar Mahapatra is a non-independent director nominee.</t>
  </si>
  <si>
    <t>Approve Payment of Sitting Fee to Dilip Kumar Jain as Non- Executive Nominee Director</t>
  </si>
  <si>
    <t>A vote FOR this resolution is warranted given the absence of any known issues surrounding the proposal.</t>
  </si>
  <si>
    <t>Sundaram Finance Ltd.</t>
  </si>
  <si>
    <t>Approve Reappointment and Remuneration of Harsha Viji as Executive Vice Chairman</t>
  </si>
  <si>
    <t>A vote FOR these resolutions is warranted, although it is not without concerns:         There is no absolute monetary cap on the commission and long-term incentive element.         There are no disclosures on the threshold and target performance that they need to achieve based on which payouts under variable element will be made and stock options will vest.The main reasons for support are:         The proposed pay is deemed reasonable and commensurate given the size and scale of the company's operations and is in line with market peers.         The company has been reasonable while determining the remuneration and commission of the executives in the past and we expect them to continue this practice.</t>
  </si>
  <si>
    <t>Approve Reappointment and Remuneration of Rajiv C. Lochan as Managing Director</t>
  </si>
  <si>
    <t>Approve Reappointment and Remuneration of A. N. Raju as Joint Managing Director</t>
  </si>
  <si>
    <t>Eternal Ltd.</t>
  </si>
  <si>
    <t>Approve Reappointment and Remuneration of Aparna Popat Ved as Independent Director</t>
  </si>
  <si>
    <t>A vote FOR all the nominees is warranted given the absence of any known issues concerning the nominees and their proposed remuneration.</t>
  </si>
  <si>
    <t>Approve Reappointment and Remuneration of Kaushik Dutta as Independent Director</t>
  </si>
  <si>
    <t>A vote AGAINST the following nominee is warranted because:• Kaushik Dutta is proposed to be re-appointed as an Independent Director and has been re-classified as non-independent on account of his association with the company exceeding ten years.</t>
  </si>
  <si>
    <t>Approve Reappointment and Remuneration of Namita Gupta as Independent Director</t>
  </si>
  <si>
    <t>Approve Reappointment and Remuneration of Sutapa Banerjee as Independent Director</t>
  </si>
  <si>
    <t>Elect Deepinder Goyal as Director</t>
  </si>
  <si>
    <t>A vote FOR the nominee is warranted given the absence of any known issues concerning the nominee.</t>
  </si>
  <si>
    <t>Global Health Ltd. (India)</t>
  </si>
  <si>
    <t>Reelect Ravi Gupta as Director</t>
  </si>
  <si>
    <t>Reelect Rajan Bharti Mittal as Director</t>
  </si>
  <si>
    <t>Elect Shonan Purie Trehan as Director</t>
  </si>
  <si>
    <t>HDB Financial Services Ltd.</t>
  </si>
  <si>
    <t>Approve Profit-Related Commission to Independent Directors</t>
  </si>
  <si>
    <t>Approve Material Related Party Transactions with HDFC Bank Limited</t>
  </si>
  <si>
    <t>HDFC Bank Limited</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</si>
  <si>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</si>
  <si>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</si>
  <si>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</si>
  <si>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</si>
  <si>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Reappointment and Remuneration of Kaizad Bharucha as Deputy Managing Director</t>
  </si>
  <si>
    <t>Reelect Jagennath Jayanthi as Director</t>
  </si>
  <si>
    <t>LTIMindtree Ltd.</t>
  </si>
  <si>
    <t>Change Company Name and Amend Memorandum and Articles of Association</t>
  </si>
  <si>
    <t>A vote FOR this resolution is warranted given this is a non-contentious request that is not expected to have adverse effects on shareholder value.</t>
  </si>
  <si>
    <t>Nestle India Ltd.</t>
  </si>
  <si>
    <t>Elect Mandeep Singh Chhatwal as Director</t>
  </si>
  <si>
    <t>A vote FOR this resolution is warranted given the absence of any known issues concerning the nominee and the company's board and committee dynamics.</t>
  </si>
  <si>
    <t>Approve Appointment and Remuneration of Edouard Dominique Jean Mac Nab as Whole-time Director, designated as Executive Director - Finance &amp; Control and Chief Financial Officer</t>
  </si>
  <si>
    <t>A vote FOR this resolution is warranted although it is not without concerns:• There is no disclosure on the performance parameters, weightages and targets, based on which the executive's salary increment, commission payout and ESOP/RSU vesting would be determined.• There is no clarity on the director's past stock option grants, if any. The main reasons for support are:• The company's disclosure of an indicative range for the quantum of stock options from Nestlé S.A. is deemed an improvement and a market leading practice.• Edouard Mac Nab's overall remuneration quantum is broadly commensurate with the company's size and scale of operations.• The company has been judicious while paying its executives (former CFO) in the past.</t>
  </si>
  <si>
    <t>Approve Appointment and Remuneration of Jagdeep Singh Marahar as Whole-time Director, designated as Executive Director - Technical</t>
  </si>
  <si>
    <t>A vote FOR this resolution is warranted although it is not without concerns:• There is no disclosure on the performance parameters, weightages and targets, based on which the executive's salary increment, commission payout and ESOP/RSU vesting would be determined.• There is no clarity on the director's past stock option grants, if any. The main reasons for support are:• The company's disclosure of an indicative range for the quantum of stock options from Nestlé S.A. is deemed an improvement and a market leading practice.• Jagdeep Singh Marahar's overall remuneration quantum is broadly commensurate with the company's size and scale of operations.• The company has been judicious while paying its executives in the past.</t>
  </si>
  <si>
    <t>APAR Industries Ltd.</t>
  </si>
  <si>
    <t>Elect Pitamber Shivnani as Director</t>
  </si>
  <si>
    <t>Britannia Industries Limited</t>
  </si>
  <si>
    <t>Approve Appointment and Remuneration of Rakshit Hargave as Chief Executive Officer and Managing Director</t>
  </si>
  <si>
    <t>A vote AGAINST this resolution is warranted in view of the following concerns in the executive's remuneration:• There are no disclosures on the number of phantom stock options that can be granted over the appointment tenure and on annual basis. Further, there is lack of an absolute cap on the variable pay element, which makes the proposed remuneration structure open ended and may lead to discretionary payouts.• The company has not disclosed the performance metrics and (threshold and target) performance that he needs to achieve to determine the outcome under variable pay.• There is a lack of disclosure on the grant of phantom stock options and corresponding cost incurred by the company for the former Managing Director and the absence of a cap on quantum or value of grants in the proposed structure makes it difficult to determine the future payout for proposed appointee.</t>
  </si>
  <si>
    <t>Crompton Greaves Consumer Electricals Limited</t>
  </si>
  <si>
    <t>Reelect P R Ramesh as Director</t>
  </si>
  <si>
    <t>A vote AGAINST the following nominee is warranted because:• Prathivadibhayankara Rajagopalan Ramesh serves on a total of more than six public company boards, which could potentially compromise his ability to commit sufficient time to his role in the company.</t>
  </si>
  <si>
    <t>Kalyan Jewellers India Ltd.</t>
  </si>
  <si>
    <t>Elect Radhika Ramani as Director</t>
  </si>
  <si>
    <t>Elect C.R. Rajagopal as Director</t>
  </si>
  <si>
    <t>Schaeffler India Limited</t>
  </si>
  <si>
    <t>Elect Maximilian Andreas Fiedler as Director</t>
  </si>
  <si>
    <t>Gujarat Fluorochemicals Limited</t>
  </si>
  <si>
    <t>Approve Revision in Terms of Remuneration of Bir Kapoor as Deputy Managing Director</t>
  </si>
  <si>
    <t>There is lack of a detailed justification for the frequent, high-quantum increases in Bir Kapoor's pay, which are not in line with company-wide salary increases and are not reflective of shareholder experience. A component-wise breakdown of the executive s historical and proposed remuneration is not specified. There is no disclosure on the performance parameters, weightages and targets based on which the executive's performance payout would be determined. The proposed remuneration quantum is aggressively positioned in comparison to that of industry peers.</t>
  </si>
  <si>
    <t>TBO Tek Ltd.</t>
  </si>
  <si>
    <t>Approve Continuation of Directorship of Bhaskar Pramanik as Non-Executive Independent Director</t>
  </si>
  <si>
    <t>Gabriel India Limited</t>
  </si>
  <si>
    <t>Approve Composite Scheme of Arrangement</t>
  </si>
  <si>
    <t>A vote FOR this resolution is warranted as the proposal is accompanied with a compelling rationale.    The current implied valuation of demerged business undertaking is broadly in the range of its peer set. The merger is highly EPS accretive for existing shareholders.</t>
  </si>
  <si>
    <t>ITC Limited</t>
  </si>
  <si>
    <t>Elect Navin Agarwal as Director</t>
  </si>
  <si>
    <t>Safari Industries (India) Ltd.</t>
  </si>
  <si>
    <t>Approve Reappointment and Remuneration of Sudhir Jatia as Managing Director</t>
  </si>
  <si>
    <t>A vote FOR this resolution is warranted although it is not without concerns:• There are no disclosures on the performance parameters, weightage and targets based on which Sudhir Jatia's variable payout would be determined.• His past remuneration is not entirely aligned with the company's performance. The main reason for support is:• Sudhir Jatia's pay quantum is broadly in line with market standards.</t>
  </si>
  <si>
    <t>A vote FOR this resolution is warranted given that the potential dilution is deemed reasonable.</t>
  </si>
  <si>
    <t>The Tata Power Company Limited</t>
  </si>
  <si>
    <t>Approve Material Related Party Transactions with Tata Projects Limited</t>
  </si>
  <si>
    <t>Approve Material Related Party Transactions with Tata Steel Limited</t>
  </si>
  <si>
    <t>Approve Material Related Party Transactions between Tata Power Renewable Energy Limited and TP Solar Limited</t>
  </si>
  <si>
    <t>Approve Material Related Party Transactions between Tata Power Renewable Energy Limited and TP Vardhaman Surya Limited</t>
  </si>
  <si>
    <t>Approve Material Related Party Transactions between TP Central Odisha Distribution Limited and GRIDCO Limited</t>
  </si>
  <si>
    <t>Approve Material Related Party Transactions between TP Western Odisha Distribution Limited and GRIDCO Limited</t>
  </si>
  <si>
    <t>Tube Investments of India Limited</t>
  </si>
  <si>
    <t>A vote FOR the resolution is warranted given the absence of any known issues concerning the nominee and the company's board</t>
  </si>
  <si>
    <t>Reelect V S Radhakrishnan as Director</t>
  </si>
  <si>
    <t>Emcure Pharmaceuticals Ltd.</t>
  </si>
  <si>
    <t>Reelect Vijay Keshav Gokhale as Director</t>
  </si>
  <si>
    <t>Reelect Vidya Rajiv Yeravdekar as Director</t>
  </si>
  <si>
    <t>A vote AGAINST the following nominee is warranted because:• Vidya Rajiv Yeravdekar has failed to attend at least 75 percent of board and committee meetings in the most recent fiscal year, without a satisfactory explanation</t>
  </si>
  <si>
    <t>Reelect Shailesh Kripalu Ayyangar as Director</t>
  </si>
  <si>
    <t>GE Vernova T&amp;D India Limited</t>
  </si>
  <si>
    <t>Elect Rashmi Joshi as Director</t>
  </si>
  <si>
    <t>A vote FOR the nominee is warranted given the absence of any known issues concerning the nominees and the company's board and committee dynamics.</t>
  </si>
  <si>
    <t>Approve Reappointment and Remuneration of Sandeep Zanzaria as Managing Director and Chief Executive Officer</t>
  </si>
  <si>
    <t>A vote FOR this resolution is warranted however it is not without concern:        The quantum of grants to be made under GE's Executive Class Grant program does not have a stated monetary cap, and exact performance parameters, weightings and targets assigned to evaluate variable pay have not been disclosed.The main reasons for support are:        .        There is a clear monetary cap on all other component including cash bonus component.        The estimated remuneration is commensurate with the size and scale of company's operations.</t>
  </si>
  <si>
    <t>Approve Material Related Party Transactions with UK Grid Solutions Limited</t>
  </si>
  <si>
    <t>A vote FOR this resolution is warranted given that the proposed transactions are within the ordinary course of the company's business, and will be conducted at arm's-length.</t>
  </si>
  <si>
    <t>Approve Material Modification to the Existing Material Related Party Transaction(s) with IIFL Home Finance Limited</t>
  </si>
  <si>
    <t>Lenskart Solutions Ltd.</t>
  </si>
  <si>
    <t>Amend and Ratify Lenskart Employee Stock Option Plan, 2021</t>
  </si>
  <si>
    <t>A vote AGAINST these resolutions is warranted because:• The scheme allows the company to issue options at a discount to the prevailing market price on the date of the grant.• In case of performance based options, the company has failed to disclose the performance parameters, weightages and targets based on which these options will vest.• There is lack of disclosure on the specific exercise period.• There is scope to improve the rationale for extending the benefits to the employees of the group and associate entities as these may not be directly contributing to the performance of the company.</t>
  </si>
  <si>
    <t>Approve Extension of Grant to the Eligible Employees of the Group Company Including Subsidiary Company(ies), Associate Company under Lenskart Employee Stock Option Plan, 2021</t>
  </si>
  <si>
    <t>Amend and Ratify Lenskart Employee Stock Option Plan, 2025</t>
  </si>
  <si>
    <t>A vote AGAINST these resolutions is warranted because:• The scheme allows the company to issue options at a discount to the prevailing market price on the date of the grant.• There is lack of disclosure on the specific exercise period.• There is scope to improve the rationale for extending the benefits to the employees of the group and associate entities as these may not be directly contributing to the performance of the company.</t>
  </si>
  <si>
    <t>Approve Extension of Grant to the Eligible Employees of the Group Company Including Subsidiary Company(ies), Associate Company under Lenskart Employee Stock Option Plan, 2025</t>
  </si>
  <si>
    <t>MTAR Technologies Ltd.</t>
  </si>
  <si>
    <t>A vote FOR these resolutions is warranted given that the potential debt limit is within a reasonable range.</t>
  </si>
  <si>
    <t>Approve Payment of Commission to Independent Directors</t>
  </si>
  <si>
    <t>Shree Cement Limited</t>
  </si>
  <si>
    <t>Approve Reappointment and Remuneration of Hari Mohan Bangur as Whole Time Director, Designated as Chairman</t>
  </si>
  <si>
    <t>A vote AGAINST this resolution is warranted in view of the following concerns in the executive's remuneration:         The commission element in the pay structure has no absolute or relative cap, which makes the remuneration structure open-ended.         There are no disclosures on the performance metrics, threshold and target performance that the executive needs to achieve based on which payout under above element will be made.         Historically, the executive's pay has not been aligned with the company's performance.         The estimated pay is deemed to be aggressively positioned compared to market peers.</t>
  </si>
  <si>
    <t>ZF Commercial Vehicle Control Systems India Limited</t>
  </si>
  <si>
    <t>Approve Material Related Party Transactions with ZF CV Systems Global GmbH</t>
  </si>
  <si>
    <t>A vote FOR this resolution is warranted given that the proposed transactions are operational transactions within the ordinary course of the company's business and will be conducted at arm's-length.</t>
  </si>
  <si>
    <t>Max Financial Services Limited</t>
  </si>
  <si>
    <t>Elect Bharat Anand as Director</t>
  </si>
  <si>
    <t>Approve Payment of Remuneration to Bharat Anand as Independent Director</t>
  </si>
  <si>
    <t>Kirloskar Pneumatic Co. Ltd.</t>
  </si>
  <si>
    <t>Approve Appointment and Remuneration of Aman Rahul Kirloskar as Director and Managing Director</t>
  </si>
  <si>
    <t>Even though Mr. Aman Kirloskar has less than 10 years’ experience under his leadership the Company has achieved significant milestones, which are already disclosed in the postal ballot notice for the consideration of the shareholders such as : • Scaling up of production of air compressors, new machines with screw and centrifugal technology along with manufacturing and assembly of piston compressor range. • KPCL overcame multiple challenges in tough covid times and emerged stronger with a sharper focus on production of screw compressors for crucial oxygen generation plants. • Taken up three new growth projects during his leadership: Tyche – Semi Hermetic Compressor; Janus – Induction Motor and Khione –Screw Compressor. • The ACR division achieved its highest ever sales since inception resulting in the Company marking its greatest ever revenue of more than Rs. 1,600 crores. This was also recognised by prestigious award ‘Chairman’s Award for Best Business’ i.e. ‘the crown jewel of Kirloskar  The proposed resolution caps the proposed aggregate remuneration which shall not exceed the limit laid down under Section 197 and Schedule V of the Companies Act, i.e. specifically 5% of the company's net profit. Following the process, the compensation range for a role is determined by market rates for similar industry roles. It is with the above philosophy, that the Company looked at the MD compensation for KPCL. According to Korn Ferry's proposal for a Managing Director role at a mid-size company, market compensation levels range from Rs. 50 to Rs. 70 Million, and the Deloitte survey indicates median compensation at Rs. 100 Million. Whereas the proposed remuneration for Mr. Aman Kirloskar is well below the above and consists of a mix of fixed and variable pay. The commission is linked to the Company's net profit because it directly reflects his performance. The MD's performance objectives is set out by the Balanced Score Card process with clear objectives under Financial, Internal, Customers and Learning/ Growth. Internal has a significant weightage for ESG initiatives and achievements. BSC performance appraisal is done at the NRC and is used for both appraisal and feedback.</t>
  </si>
  <si>
    <t>J.B. Chemicals &amp; Pharmaceuticals Ltd.</t>
  </si>
  <si>
    <t>Elect Aman Mehta as Director</t>
  </si>
  <si>
    <t>Approve Appointment of Aman Mehta as Managing Director</t>
  </si>
  <si>
    <t>Elect Amal Kelshikar as Director</t>
  </si>
  <si>
    <t>Elect Hasmukh Patel as Director</t>
  </si>
  <si>
    <t>Reelect Sudhir Menon as Director</t>
  </si>
  <si>
    <t>Elect Kartick Maheshwari as Director</t>
  </si>
  <si>
    <t>A vote FOR this resolution is warranted given the proposed dilution to existing shareholders is deemed reasonable and the proposal will enable the company to comply with minimum public shareholding requirement.</t>
  </si>
  <si>
    <t>Elect Sandhya Venugopal Sharma as Director</t>
  </si>
  <si>
    <t>CMS Info Systems Ltd.</t>
  </si>
  <si>
    <t>Elect Vidya Krishnan as Director</t>
  </si>
  <si>
    <t>Garware Hi-Tech Films Ltd.</t>
  </si>
  <si>
    <t>Approve Appointment and Remuneration of Uday Vasantrao Joshi as Whole Time Director</t>
  </si>
  <si>
    <t>A Vote FOR thie resolution is warranted given Uday V. Joshi's overall remuneration is capped and his historical as well as estimated pay quantum is broadly in line with market standards.</t>
  </si>
  <si>
    <t>Cipla Limited</t>
  </si>
  <si>
    <t>Elect Achin Gupta as Director</t>
  </si>
  <si>
    <t>Approve Appointment of Achin Gupta as Managing Director and Global Chief Executive Officer</t>
  </si>
  <si>
    <t>A vote FOR the proposal is warranted given the absence of any known issues concerning the nominee and the company's board.</t>
  </si>
  <si>
    <t>Approve Payment of Remuneration to Achin Gupta as Managing Director and Global Chief Executive Officer</t>
  </si>
  <si>
    <t>A vote FOR the proposal is warranted; however, it is not without concerns:• There are no disclosures on the exact performance metrics and (threshold and target) performance that the executive needs to achieve based on which payouts under variable bonus and stock options/RSUs will be made.The main reasons for support are:• The company has disclosed the fixed and variable pay components along with their monetary caps.• His estimated pay is commensurate with the size and scale of the company's operations, and in line with companies operating in similar line of business.</t>
  </si>
  <si>
    <t>Reelect Prathivadibhayankara Rajagopalan Ramesh as Director</t>
  </si>
  <si>
    <t>A vote AGAINST the proposal is warranted because:• Prathivadibhayankara Rajagopalan Ramesh serves on a total of more than six public company boards, which could potentially compromise his ability to commit sufficient time to his role in the company.</t>
  </si>
  <si>
    <t>Reelect Shruti Shrivastava as Director</t>
  </si>
  <si>
    <t>A vote FOR these resolutions is warranted given the absence of any known issues concerning the nominees.</t>
  </si>
  <si>
    <t>Reelect Aarti Gupta as Director</t>
  </si>
  <si>
    <t>Reelect Ajay Mankotia as Director</t>
  </si>
  <si>
    <t>Reelect Munesh Khanna as Director</t>
  </si>
  <si>
    <t>Aditya Birla Capital Limited</t>
  </si>
  <si>
    <t>Elect Saloni Narayan as Director</t>
  </si>
  <si>
    <t>Elect Krishna Kishore Maheshwari as Director</t>
  </si>
  <si>
    <t>Approve Issuance of Non-Convertible Debentures on Private Placement Basis</t>
  </si>
  <si>
    <t>vote FOR this resolution is warranted given the request is deemed reasonable in view of the company's current financial position. The proposed issuance will be within the approved borrowing limits of the company.</t>
  </si>
  <si>
    <t>Elect Kushal Agarwal as Director</t>
  </si>
  <si>
    <t>Triveni Turbine Limited</t>
  </si>
  <si>
    <t>Approve Reappointment and Remuneration of Nikhil Sawhney as Managing Director Designated as Vice Chairman and Managing Director</t>
  </si>
  <si>
    <t>Keeping in view Mr. Sawhney’s extensive and diverse experience, leadership capabilities, entrepreneurship skills and his role in expanding Company’s business, it is firmly believed that:• The proposed remuneration is not excessive and clearly capped, performance-linked which supportslong-term value creation while safeguarding shareholders’ interests.• Historical payment of remuneration clearly validates strong alignment between Company’sperformance and executive pay.• The re-appointment ensures leadership stability during a critical growth phas</t>
  </si>
  <si>
    <t>Grasim Industries Limited</t>
  </si>
  <si>
    <t>Reelect V. Chandrasekaran as Director</t>
  </si>
  <si>
    <t>A vote AGAINST the following nominee is warranted because:• The approval of this request will exceed Venkatadri Chandrasekaran's association with the company including the term served at the step-down subsidiaries for more than ten years. Item 2• A vote FOR the nominee is warranted given the absence of any known issues concerning the nominee and the company's board.</t>
  </si>
  <si>
    <t>Reelect Adesh Kumar Gupta as Director</t>
  </si>
  <si>
    <t>Sri Lotus Developers &amp; Realty Ltd.</t>
  </si>
  <si>
    <t>Approve and Ratify and Extension of the Benefits of the Sri Lotus Developers Employee Stock Option Scheme 2024 to the Eligible Employees of the Subsidiary(ies) and/or Associate Compa ny(ies)</t>
  </si>
  <si>
    <t>A vote AGAINST these resolutions is warranted because:• The scheme permits stock options to be issued with an exercise price at a discount to the market price on the grant date.• The company has not specified objective performance parameters, performance targets and thresholds for vesting.• The proposal includes grant of stock options to employees of associate companies, without a compelling rationale.</t>
  </si>
  <si>
    <t>State Bank of India</t>
  </si>
  <si>
    <t>Approve Material Related Party Transactions with SBI Life Insurance Company Limited</t>
  </si>
  <si>
    <t>Approve Material Related Party Transactions with SBI Cards and Payments Services Limited</t>
  </si>
  <si>
    <t>Approve Material Related Party Transactions with SBI Payment Services Private Limited</t>
  </si>
  <si>
    <t>Approve Material Related Party Transactions with SBI DFHI Limited</t>
  </si>
  <si>
    <t>Approve Material Related Party Transactions with SBI (Mauritius) Limited</t>
  </si>
  <si>
    <t>Approve Material Related Party Transactions with PT Bank SBI Indonesia</t>
  </si>
  <si>
    <t>Approve Material Related Party Transactions with Nepal SBI Bank Limited</t>
  </si>
  <si>
    <t>Approve Material Related Party Transactions with Yes Bank Limited</t>
  </si>
  <si>
    <t>Approve Material Related Party Transactions between SBI Capital Markets Limited and SBI General Insurance Company Limited</t>
  </si>
  <si>
    <t>Approve Material Related Party Transactions between SBI DFHI Limited and Yes Bank Limited</t>
  </si>
  <si>
    <t>Approve Material Related Party Transactions between SBI DFHI Limited and Rajasthan Gramin Bank</t>
  </si>
  <si>
    <t>Aditya Infotech Ltd.</t>
  </si>
  <si>
    <t>Approve Ratification of Aditya Infotech Employee Stock Option Plan 2024</t>
  </si>
  <si>
    <t>A vote FOR this resolution is warranted in the absence of any major concern.</t>
  </si>
  <si>
    <t>Approve Ratification of the Extension of Benefits of the Aditya Infotech Employee Stock Option Plan 2024 to the Eligible Employees of the Group Company Including Subsidiary Company, Associate Company, in India or Outside India and Holding Company</t>
  </si>
  <si>
    <t>Amend Articles of Association - Board Related</t>
  </si>
  <si>
    <t>Approve Revision in Remuneration of Hari Shanker Khemka as Chairman Cum Whole Time Director</t>
  </si>
  <si>
    <t>A vote FOR this resolution is warranted although it is not without concerns:• He will be paid minimum remuneration irrespective of the company's financial performance during his tenure.The main reasons for support are:• The overall estimated pay quantum aligns with that of market peers of similar size and operations.• The remuneration components have been capped, which provides limited scope for discretionary payout.</t>
  </si>
  <si>
    <t>Approve Revision in Remuneration of Aditya Khemka as Managing Director</t>
  </si>
  <si>
    <t>Approve Revision in Remuneration of Ananmay Khemka as Whole-Time Director</t>
  </si>
  <si>
    <t>A vote FOR this resolution is warranted although it is not without concerns:• He will be paid minimum remuneration irrespective of the company's financial performance during his tenure.• There are no disclosures on the threshold and target performance that the executives need to achieve to determine the performance pay element.The main reasons for support are:• The major elements of his proposed remuneration have a cap; which provides limited scope for discretionary payout.• The proposed pay of the executives is deemed reasonable and commensurate to the size and scale of the company.</t>
  </si>
  <si>
    <t>Amara Raja Energy &amp; Mobility Limited</t>
  </si>
  <si>
    <t>Reelect Annush Ramasamy as Director</t>
  </si>
  <si>
    <t>Aurobindo Pharma Limited</t>
  </si>
  <si>
    <t>Elect Punita Kumar Sinha as Director</t>
  </si>
  <si>
    <t>Carraro India Ltd.</t>
  </si>
  <si>
    <t>Approve Material Related Party Transactions with Carraro Drive Tech Italia S.p.A.</t>
  </si>
  <si>
    <t>A vote FOR this resolution is warranted the estimated payment of royalty is deemed reasonable given the size and scale of company's operations. The validity of the approval is for a year, and shareholders will get an opportunity to review the transactions next year.         Other proposed transactions may be essential in carrying out the company's operations.</t>
  </si>
  <si>
    <t>SBI Life Insurance Company Limited</t>
  </si>
  <si>
    <t>Approve Material Related Party Transactions with State Bank of India</t>
  </si>
  <si>
    <t>A vote FOR these resolutions is warranted although it is not without concerns:       The company is not seeking shareholder approval for the aggregate value of all transactions with the respective related parties, which may not be aligned with SAT's interpretation of the requirements listed under SEBI LODR Regulations.The main reasons for support are:       SAT s interpretation of the SEBI regulations has only recently been issued and therefore, the company should be allowed sufficient time to implement the revised regulatory expectations.       Certain transactions of the company with its related parties fall under the purview of regulatory authorities, thereby ensuring oversight and compliance. Further, the historical quantum of other remaining transactions is not deemed material considering the company's size and scale.</t>
  </si>
  <si>
    <t>Approve Material Related Party Transactions with SBI Capital Markets Limited</t>
  </si>
  <si>
    <t>Blue Star Limited</t>
  </si>
  <si>
    <t>Approve Reappointment and Remuneration of Balasubramanian Thiagarajan as Managing Director</t>
  </si>
  <si>
    <t>A vote FOR these resolutions is warranted, however it is not without concerns:• The company has not disclosed the targets for performance parameters determining the outcome under Performance Linked Incentive element.• The company has not disclosed the performance metrics and (threshold and target) performance to determine the vesting of stock options or payout under Long Term Incentive element.The main reasons for support are:• The individual remuneration elements have an absolute monetary cap.• The proposed remuneration is deemed to be reasonably positioned compared to executives in peer companies with similar size and scale of company's operations.</t>
  </si>
  <si>
    <t>Approve Appointment and Remuneration of Mohit Sud as Executive Director</t>
  </si>
  <si>
    <t>A vote FOR these resolutions is warranted, however it is not without concerns:• The company has not disclosed the targets for performance parameters determining the outcome under Performance Linked Incentive element.• The company has not disclosed the performance metrics and (threshold and target) performance to determine the vesting of stock options or payout under Long Term Incentive element.• The resolution provides discretion to the board to increase the executive's salary and performance linked incentive by up to 30 percent annually. The main reasons for support are:• The individual remuneration elements have an absolute monetary cap.• The proposed remuneration is deemed to be reasonably positioned compared to executives in peer companies with similar size and scale of company's operations.</t>
  </si>
  <si>
    <t>Elect Mangalath Sukumarapanicker Unnikrishnan as Director</t>
  </si>
  <si>
    <t>LG Electronics India Ltd.</t>
  </si>
  <si>
    <t>Approve Reappointment and Remuneration of Dongmyung Seo as Whole-Time Director designated as Executive Director</t>
  </si>
  <si>
    <t>A Vote FOR is recommended in the absence of any known issues.</t>
  </si>
  <si>
    <t>Approve Material Related Party Transactions between LG Electronics India Limited and LG Electronics Inc.</t>
  </si>
  <si>
    <t>UPL Limited</t>
  </si>
  <si>
    <t>Approve Material Related Party Transactions Pertaining to Sale of Materials and Providing Functional Support Services by UPL Limited to its Subsidiaries</t>
  </si>
  <si>
    <t>A vote FOR these resolutions is warranted given that the proposed transactions are within the ordinary course of the company's business and will be conducted at arm's-length (applicable transfer pricing regulations).</t>
  </si>
  <si>
    <t>Approve Material Related Party Transactions Pertaining to Sale of Materials and Providing Functional Support Services by Arysta LifeScience Benelux SRL to UPL Europe Supply Chain GmbH</t>
  </si>
  <si>
    <t>Approve Material Related Party Transactions Pertaining to Sale of Materials by UPL Europe Supply Chain GmbH to UPL France</t>
  </si>
  <si>
    <t>Approve Material Related Party Transactions Pertaining to Sale of Materials by UPL Agricultural Product Trading FZE to UPL Do Brasil - Industria e Comércio de Insumos Agropecuários S.A.</t>
  </si>
  <si>
    <t>Approve Material Related Party Transactions Pertaining to Sale of Materials by UPL Management DMCC to UPL Do Brasil - Industria e Comércio de Insumos Agropecuários S.A.</t>
  </si>
  <si>
    <t>Approve Material Related Party Transactions Pertaining to Sale of Materials by Superform Chemistries Limited to its Fellow Subsidiaries</t>
  </si>
  <si>
    <t>Approve Material Related Party Transactions Pertaining to Sale of Materials and Providing Functional Support Services by Cerexagri S.A.S. to UPL Europe Supply Chain GmbH</t>
  </si>
  <si>
    <t>Approve Material Related Party Transactions Pertaining to Sale of Materials by UPL Do Brasil - Industria e Comércio de Insumos Agropecuários S.A. to Associate Entities</t>
  </si>
  <si>
    <t>Approve Material Related Party Transactions Pertaining to Issuance of Corporate Guarantee by UPL Corporation Limited, Cayman on behalf of UPL Corporation Limited, Mauritius</t>
  </si>
  <si>
    <t>A vote FOR these resolutions is warranted given that: The proposed transactions will be conducted at arm's-length (commission guarantee and the basis for calculating interest rates have been disclosed). Financial assistance (loans, inter corporate deposits, investments) and corporate guarantees will be provided to/between entities, wherein the company holds more than 75% shareholding and economic interest.</t>
  </si>
  <si>
    <t>Approve Material Related Party Transactions for Providing Financial Support by the Subsidiaries of the Company to Other Subsidiaries (Centralised Treasury Operations)</t>
  </si>
  <si>
    <t>Approve Material Related Party Transactions in connection with the Proposed Investments by the Company and its Subsidiaries in Other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</si>
</sst>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5">
    <font>
      <sz val="11"/>
      <color theme="1"/>
      <name val="Calibri"/>
      <family val="2"/>
      <scheme val="minor"/>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sz val="9"/>
      <color theme="1"/>
      <name val="Arial"/>
      <family val="2"/>
    </font>
    <font>
      <b/>
      <sz val="9"/>
      <color theme="1"/>
      <name val="Arial"/>
      <family val="2"/>
    </font>
    <font>
      <sz val="9"/>
      <color rgb="FF000000"/>
      <name val="Arial"/>
      <family val="2"/>
    </font>
    <font>
      <sz val="9"/>
      <color rgb="FF000000"/>
      <name val="Arial Unicode MS"/>
      <charset val="1"/>
    </font>
    <font>
      <b/>
      <u/>
      <sz val="11"/>
      <color theme="1"/>
      <name val="Arial"/>
      <family val="2"/>
    </font>
    <font>
      <sz val="10"/>
      <color theme="1"/>
      <name val="Calibri"/>
      <family val="2"/>
      <scheme val="minor"/>
    </font>
    <font>
      <b/>
      <u/>
      <sz val="16"/>
      <color theme="1"/>
      <name val="Arial"/>
      <family val="2"/>
    </font>
    <font>
      <b/>
      <u/>
      <sz val="12"/>
      <color theme="1"/>
      <name val="Arial"/>
      <family val="2"/>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xf numFmtId="0" fontId="0" fillId="0" borderId="0" xfId="0" applyAlignment="1">
      <alignment horizontal="center"/>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7" fillId="0" borderId="0" xfId="0" applyFont="1" applyFill="1" applyAlignment="1">
      <alignment wrapText="1"/>
    </xf>
    <xf numFmtId="0" fontId="5" fillId="0" borderId="0" xfId="0" applyFont="1" applyFill="1" applyAlignment="1">
      <alignment wrapText="1"/>
    </xf>
    <xf numFmtId="0" fontId="7" fillId="0" borderId="0" xfId="0" applyFont="1" applyFill="1" applyAlignment="1">
      <alignment horizontal="center" wrapText="1"/>
    </xf>
    <xf numFmtId="15" fontId="8" fillId="0" borderId="2" xfId="0"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15" fontId="7" fillId="0" borderId="0" xfId="0" applyNumberFormat="1" applyFont="1" applyFill="1" applyAlignment="1">
      <alignment horizontal="center" vertical="top" wrapText="1"/>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164" fontId="9" fillId="0" borderId="7" xfId="0" applyNumberFormat="1" applyFont="1" applyBorder="1" applyAlignment="1">
      <alignment horizontal="center" vertical="top"/>
    </xf>
    <xf numFmtId="164" fontId="9" fillId="0" borderId="8" xfId="0" applyNumberFormat="1" applyFont="1" applyBorder="1" applyAlignment="1">
      <alignment horizontal="center"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center" vertical="top"/>
    </xf>
    <xf numFmtId="164" fontId="9" fillId="0" borderId="8" xfId="0" applyNumberFormat="1" applyFont="1" applyBorder="1" applyAlignment="1">
      <alignment horizontal="center" vertical="top"/>
    </xf>
    <xf numFmtId="0" fontId="9" fillId="0" borderId="6" xfId="0" applyFont="1" applyBorder="1" applyAlignment="1">
      <alignment horizontal="left" vertical="top"/>
    </xf>
    <xf numFmtId="0" fontId="9" fillId="0" borderId="6" xfId="0" applyFont="1" applyBorder="1" applyAlignment="1">
      <alignment horizontal="center" vertical="top"/>
    </xf>
    <xf numFmtId="0" fontId="10" fillId="0" borderId="10" xfId="0" applyFont="1" applyBorder="1" applyAlignment="1">
      <alignment horizontal="left" vertical="top" wrapText="1"/>
    </xf>
    <xf numFmtId="164" fontId="9" fillId="0" borderId="12" xfId="0" applyNumberFormat="1" applyFont="1" applyBorder="1" applyAlignment="1">
      <alignment horizontal="center" vertical="top"/>
    </xf>
    <xf numFmtId="0" fontId="9" fillId="0" borderId="11" xfId="0" applyFont="1" applyBorder="1" applyAlignment="1">
      <alignment horizontal="center" vertical="top"/>
    </xf>
    <xf numFmtId="0" fontId="10" fillId="0" borderId="13" xfId="0" applyFont="1" applyBorder="1" applyAlignment="1">
      <alignment horizontal="left" vertical="top" wrapText="1"/>
    </xf>
    <xf numFmtId="0" fontId="11" fillId="0" borderId="0" xfId="0" applyFont="1" applyAlignment="1">
      <alignment horizontal="center" vertical="top" wrapText="1"/>
    </xf>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0" fontId="9" fillId="0" borderId="6" xfId="0" applyFont="1" applyBorder="1" applyAlignment="1">
      <alignment horizontal="left" vertical="top" wrapText="1"/>
    </xf>
    <xf numFmtId="0" fontId="9" fillId="0" borderId="11" xfId="0" applyFont="1" applyBorder="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3" fillId="0" borderId="15" xfId="0" applyFont="1" applyBorder="1" applyAlignment="1">
      <alignment horizontal="center" vertical="top" wrapText="1"/>
    </xf>
    <xf numFmtId="0" fontId="13" fillId="0" borderId="16" xfId="0" applyFont="1" applyBorder="1" applyAlignment="1">
      <alignment horizontal="center" vertical="top" wrapText="1"/>
    </xf>
    <xf numFmtId="0" fontId="14" fillId="0" borderId="7" xfId="0" applyFont="1" applyBorder="1" applyAlignment="1">
      <alignment horizontal="center" vertical="top" wrapText="1"/>
    </xf>
    <xf numFmtId="0" fontId="14" fillId="0" borderId="5" xfId="0" applyFont="1" applyBorder="1" applyAlignment="1">
      <alignment horizontal="center" vertical="top"/>
    </xf>
    <xf numFmtId="0" fontId="14" fillId="0" borderId="9" xfId="0" applyFont="1" applyBorder="1" applyAlignment="1">
      <alignment horizontal="center" vertical="top"/>
    </xf>
    <xf numFmtId="0" fontId="14" fillId="0" borderId="17"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0" fillId="0" borderId="25" xfId="0" applyBorder="1"/>
    <xf numFmtId="0" fontId="0" fillId="0" borderId="26" xfId="0" applyBorder="1"/>
    <xf numFmtId="0" fontId="4"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E423-1D31-4759-950E-A22F7717C592}">
  <dimension ref="A1:F14"/>
  <sheetViews>
    <sheetView tabSelected="1" workbookViewId="0">
      <selection activeCell="I5" sqref="I5"/>
    </sheetView>
  </sheetViews>
  <sheetFormatPr defaultRowHeight="14.4"/>
  <cols>
    <col min="1" max="1" width="28" style="1" customWidth="1"/>
    <col min="2" max="2" width="34.109375" style="1" customWidth="1"/>
    <col min="3" max="3" width="15.33203125" style="1" customWidth="1"/>
    <col min="4" max="4" width="13.109375" style="1" customWidth="1"/>
    <col min="5" max="5" width="12.88671875" style="1" customWidth="1"/>
    <col min="6" max="6" width="13.109375" style="1" customWidth="1"/>
    <col min="7" max="16384" width="8.88671875" style="1"/>
  </cols>
  <sheetData>
    <row r="1" spans="1:6" ht="21.6" customHeight="1" thickBot="1">
      <c r="A1" s="38" t="s">
        <v>11</v>
      </c>
      <c r="B1" s="39"/>
      <c r="C1" s="39"/>
      <c r="D1" s="39"/>
      <c r="E1" s="39"/>
      <c r="F1" s="39"/>
    </row>
    <row r="2" spans="1:6" ht="15" thickBot="1">
      <c r="A2" s="31"/>
      <c r="B2" s="31"/>
      <c r="C2" s="31"/>
      <c r="D2" s="31"/>
      <c r="E2" s="31"/>
      <c r="F2" s="31"/>
    </row>
    <row r="3" spans="1:6" ht="14.4" customHeight="1">
      <c r="A3" s="40" t="s">
        <v>16</v>
      </c>
      <c r="B3" s="41"/>
      <c r="C3" s="41"/>
      <c r="D3" s="41"/>
      <c r="E3" s="41"/>
      <c r="F3" s="42"/>
    </row>
    <row r="4" spans="1:6" ht="28.5" customHeight="1" thickBot="1">
      <c r="A4" s="43"/>
      <c r="B4" s="44"/>
      <c r="C4" s="44"/>
      <c r="D4" s="44"/>
      <c r="E4" s="44"/>
      <c r="F4" s="45"/>
    </row>
    <row r="5" spans="1:6" ht="15" customHeight="1" thickBot="1">
      <c r="A5" s="46" t="s">
        <v>12</v>
      </c>
      <c r="B5" s="48" t="s">
        <v>13</v>
      </c>
      <c r="C5" s="48" t="s">
        <v>14</v>
      </c>
      <c r="D5" s="50" t="s">
        <v>15</v>
      </c>
      <c r="E5" s="51"/>
      <c r="F5" s="52"/>
    </row>
    <row r="6" spans="1:6" ht="16.2" thickBot="1">
      <c r="A6" s="47"/>
      <c r="B6" s="49"/>
      <c r="C6" s="49"/>
      <c r="D6" s="32" t="s">
        <v>9</v>
      </c>
      <c r="E6" s="32" t="s">
        <v>10</v>
      </c>
      <c r="F6" s="33" t="s">
        <v>23</v>
      </c>
    </row>
    <row r="7" spans="1:6" ht="15.6" thickBot="1">
      <c r="A7" s="4" t="s">
        <v>17</v>
      </c>
      <c r="B7" s="4" t="s">
        <v>18</v>
      </c>
      <c r="C7" s="3">
        <f>SUM(D7:F7)</f>
        <v>640</v>
      </c>
      <c r="D7" s="3">
        <f>68+85+351</f>
        <v>504</v>
      </c>
      <c r="E7" s="3">
        <f>21+10+49</f>
        <v>80</v>
      </c>
      <c r="F7" s="3">
        <f>0+25+31</f>
        <v>56</v>
      </c>
    </row>
    <row r="8" spans="1:6" ht="15.6" thickBot="1">
      <c r="A8" s="4" t="s">
        <v>17</v>
      </c>
      <c r="B8" s="4" t="s">
        <v>19</v>
      </c>
      <c r="C8" s="3">
        <f>SUM(D8:F8)</f>
        <v>2644</v>
      </c>
      <c r="D8" s="3">
        <f>544+945+725</f>
        <v>2214</v>
      </c>
      <c r="E8" s="3">
        <f>34+155+102</f>
        <v>291</v>
      </c>
      <c r="F8" s="3">
        <f>23+100+16</f>
        <v>139</v>
      </c>
    </row>
    <row r="9" spans="1:6" ht="15.6" thickBot="1">
      <c r="A9" s="4" t="s">
        <v>17</v>
      </c>
      <c r="B9" s="4" t="s">
        <v>20</v>
      </c>
      <c r="C9" s="3">
        <f>SUM(D9:F9)</f>
        <v>247</v>
      </c>
      <c r="D9" s="3">
        <f>42+48+94</f>
        <v>184</v>
      </c>
      <c r="E9" s="3">
        <f>11+1+16</f>
        <v>28</v>
      </c>
      <c r="F9" s="3">
        <f>8+14+13</f>
        <v>35</v>
      </c>
    </row>
    <row r="10" spans="1:6" ht="15.6" thickBot="1">
      <c r="A10" s="4" t="s">
        <v>17</v>
      </c>
      <c r="B10" s="4" t="s">
        <v>21</v>
      </c>
      <c r="C10" s="3">
        <f>SUM(D10:F10)</f>
        <v>306</v>
      </c>
      <c r="D10" s="3">
        <f>45+70+122</f>
        <v>237</v>
      </c>
      <c r="E10" s="3">
        <f>16+3+15</f>
        <v>34</v>
      </c>
      <c r="F10" s="3">
        <f>4+5+26</f>
        <v>35</v>
      </c>
    </row>
    <row r="11" spans="1:6" ht="60.6" customHeight="1">
      <c r="A11" s="36" t="s">
        <v>301</v>
      </c>
      <c r="B11" s="37"/>
      <c r="C11" s="37"/>
      <c r="D11" s="37"/>
      <c r="E11" s="37"/>
      <c r="F11" s="37"/>
    </row>
    <row r="14" spans="1:6">
      <c r="B14" s="2"/>
    </row>
  </sheetData>
  <mergeCells count="7">
    <mergeCell ref="A11:F11"/>
    <mergeCell ref="A1:F1"/>
    <mergeCell ref="A3:F4"/>
    <mergeCell ref="A5:A6"/>
    <mergeCell ref="B5:B6"/>
    <mergeCell ref="C5:C6"/>
    <mergeCell ref="D5:F5"/>
  </mergeCells>
  <pageMargins left="0.7" right="0.7" top="0.75" bottom="0.75" header="0.3" footer="0.3"/>
  <pageSetup paperSize="9"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171C-F988-4867-BDC8-679C7CD3F208}">
  <dimension ref="A1:H310"/>
  <sheetViews>
    <sheetView workbookViewId="0">
      <selection sqref="A1:H1"/>
    </sheetView>
  </sheetViews>
  <sheetFormatPr defaultRowHeight="11.4"/>
  <cols>
    <col min="1" max="1" width="11.6640625" style="7" customWidth="1"/>
    <col min="2" max="2" width="24.6640625" style="5" customWidth="1"/>
    <col min="3" max="3" width="14.5546875" style="7" customWidth="1"/>
    <col min="4" max="4" width="13.33203125" style="7" customWidth="1"/>
    <col min="5" max="5" width="46.109375" style="5" customWidth="1"/>
    <col min="6" max="6" width="17.6640625" style="7" customWidth="1"/>
    <col min="7" max="7" width="8.88671875" style="7" customWidth="1"/>
    <col min="8" max="8" width="57.6640625" style="5" customWidth="1"/>
    <col min="9" max="16384" width="8.88671875" style="5"/>
  </cols>
  <sheetData>
    <row r="1" spans="1:8">
      <c r="A1" s="53" t="s">
        <v>41</v>
      </c>
      <c r="B1" s="53"/>
      <c r="C1" s="53"/>
      <c r="D1" s="53"/>
      <c r="E1" s="53"/>
      <c r="F1" s="53"/>
      <c r="G1" s="53"/>
      <c r="H1" s="53"/>
    </row>
    <row r="2" spans="1:8">
      <c r="A2" s="12"/>
      <c r="H2" s="6"/>
    </row>
    <row r="3" spans="1:8" ht="12" thickBot="1">
      <c r="A3" s="12"/>
      <c r="H3" s="6"/>
    </row>
    <row r="4" spans="1:8" ht="48.6" thickBot="1">
      <c r="A4" s="8" t="s">
        <v>0</v>
      </c>
      <c r="B4" s="9" t="s">
        <v>1</v>
      </c>
      <c r="C4" s="10" t="s">
        <v>2</v>
      </c>
      <c r="D4" s="9" t="s">
        <v>3</v>
      </c>
      <c r="E4" s="10" t="s">
        <v>4</v>
      </c>
      <c r="F4" s="9" t="s">
        <v>5</v>
      </c>
      <c r="G4" s="10" t="s">
        <v>6</v>
      </c>
      <c r="H4" s="11" t="s">
        <v>7</v>
      </c>
    </row>
    <row r="5" spans="1:8" ht="34.200000000000003">
      <c r="A5" s="19">
        <v>46024.458333333299</v>
      </c>
      <c r="B5" s="15" t="s">
        <v>42</v>
      </c>
      <c r="C5" s="13" t="s">
        <v>24</v>
      </c>
      <c r="D5" s="13" t="s">
        <v>8</v>
      </c>
      <c r="E5" s="17" t="s">
        <v>70</v>
      </c>
      <c r="F5" s="13" t="s">
        <v>9</v>
      </c>
      <c r="G5" s="13" t="s">
        <v>9</v>
      </c>
      <c r="H5" s="21" t="s">
        <v>26</v>
      </c>
    </row>
    <row r="6" spans="1:8" ht="34.200000000000003">
      <c r="A6" s="20">
        <v>46024.458333333299</v>
      </c>
      <c r="B6" s="16" t="s">
        <v>42</v>
      </c>
      <c r="C6" s="14" t="s">
        <v>24</v>
      </c>
      <c r="D6" s="14" t="s">
        <v>8</v>
      </c>
      <c r="E6" s="18" t="s">
        <v>71</v>
      </c>
      <c r="F6" s="14" t="s">
        <v>9</v>
      </c>
      <c r="G6" s="14" t="s">
        <v>9</v>
      </c>
      <c r="H6" s="22" t="s">
        <v>39</v>
      </c>
    </row>
    <row r="7" spans="1:8" ht="45.6">
      <c r="A7" s="20">
        <v>46025.458333333299</v>
      </c>
      <c r="B7" s="16" t="s">
        <v>43</v>
      </c>
      <c r="C7" s="14" t="s">
        <v>24</v>
      </c>
      <c r="D7" s="14" t="s">
        <v>8</v>
      </c>
      <c r="E7" s="18" t="s">
        <v>72</v>
      </c>
      <c r="F7" s="14" t="s">
        <v>9</v>
      </c>
      <c r="G7" s="14" t="s">
        <v>9</v>
      </c>
      <c r="H7" s="22" t="s">
        <v>131</v>
      </c>
    </row>
    <row r="8" spans="1:8" ht="102.6">
      <c r="A8" s="20">
        <v>46025.458333333299</v>
      </c>
      <c r="B8" s="16" t="s">
        <v>43</v>
      </c>
      <c r="C8" s="14" t="s">
        <v>24</v>
      </c>
      <c r="D8" s="14" t="s">
        <v>8</v>
      </c>
      <c r="E8" s="18" t="s">
        <v>73</v>
      </c>
      <c r="F8" s="14" t="s">
        <v>9</v>
      </c>
      <c r="G8" s="14" t="s">
        <v>9</v>
      </c>
      <c r="H8" s="22" t="s">
        <v>132</v>
      </c>
    </row>
    <row r="9" spans="1:8" ht="68.400000000000006">
      <c r="A9" s="20">
        <v>46025.458333333299</v>
      </c>
      <c r="B9" s="16" t="s">
        <v>43</v>
      </c>
      <c r="C9" s="14" t="s">
        <v>24</v>
      </c>
      <c r="D9" s="14" t="s">
        <v>8</v>
      </c>
      <c r="E9" s="18" t="s">
        <v>34</v>
      </c>
      <c r="F9" s="14" t="s">
        <v>9</v>
      </c>
      <c r="G9" s="14" t="s">
        <v>9</v>
      </c>
      <c r="H9" s="22" t="s">
        <v>133</v>
      </c>
    </row>
    <row r="10" spans="1:8" ht="34.200000000000003">
      <c r="A10" s="20">
        <v>46025.458333333299</v>
      </c>
      <c r="B10" s="16" t="s">
        <v>43</v>
      </c>
      <c r="C10" s="14" t="s">
        <v>24</v>
      </c>
      <c r="D10" s="14" t="s">
        <v>8</v>
      </c>
      <c r="E10" s="18" t="s">
        <v>74</v>
      </c>
      <c r="F10" s="14" t="s">
        <v>9</v>
      </c>
      <c r="G10" s="14" t="s">
        <v>9</v>
      </c>
      <c r="H10" s="22" t="s">
        <v>39</v>
      </c>
    </row>
    <row r="11" spans="1:8" ht="34.200000000000003">
      <c r="A11" s="20">
        <v>46027</v>
      </c>
      <c r="B11" s="16" t="s">
        <v>44</v>
      </c>
      <c r="C11" s="14" t="s">
        <v>27</v>
      </c>
      <c r="D11" s="14" t="s">
        <v>8</v>
      </c>
      <c r="E11" s="18" t="s">
        <v>75</v>
      </c>
      <c r="F11" s="14" t="s">
        <v>9</v>
      </c>
      <c r="G11" s="14" t="s">
        <v>9</v>
      </c>
      <c r="H11" s="22" t="s">
        <v>134</v>
      </c>
    </row>
    <row r="12" spans="1:8" ht="34.200000000000003">
      <c r="A12" s="20">
        <v>46027</v>
      </c>
      <c r="B12" s="16" t="s">
        <v>44</v>
      </c>
      <c r="C12" s="14" t="s">
        <v>27</v>
      </c>
      <c r="D12" s="14" t="s">
        <v>8</v>
      </c>
      <c r="E12" s="18" t="s">
        <v>76</v>
      </c>
      <c r="F12" s="14" t="s">
        <v>9</v>
      </c>
      <c r="G12" s="14" t="s">
        <v>9</v>
      </c>
      <c r="H12" s="22" t="s">
        <v>134</v>
      </c>
    </row>
    <row r="13" spans="1:8" ht="91.2">
      <c r="A13" s="20">
        <v>46028</v>
      </c>
      <c r="B13" s="16" t="s">
        <v>45</v>
      </c>
      <c r="C13" s="14" t="s">
        <v>27</v>
      </c>
      <c r="D13" s="14" t="s">
        <v>8</v>
      </c>
      <c r="E13" s="18" t="s">
        <v>77</v>
      </c>
      <c r="F13" s="14" t="s">
        <v>9</v>
      </c>
      <c r="G13" s="14" t="s">
        <v>9</v>
      </c>
      <c r="H13" s="22" t="s">
        <v>135</v>
      </c>
    </row>
    <row r="14" spans="1:8" ht="34.200000000000003">
      <c r="A14" s="20">
        <v>46028</v>
      </c>
      <c r="B14" s="16" t="s">
        <v>45</v>
      </c>
      <c r="C14" s="14" t="s">
        <v>27</v>
      </c>
      <c r="D14" s="14" t="s">
        <v>8</v>
      </c>
      <c r="E14" s="18" t="s">
        <v>78</v>
      </c>
      <c r="F14" s="14" t="s">
        <v>9</v>
      </c>
      <c r="G14" s="14" t="s">
        <v>9</v>
      </c>
      <c r="H14" s="22" t="s">
        <v>25</v>
      </c>
    </row>
    <row r="15" spans="1:8" ht="45.6">
      <c r="A15" s="20">
        <v>46030</v>
      </c>
      <c r="B15" s="16" t="s">
        <v>46</v>
      </c>
      <c r="C15" s="14" t="s">
        <v>27</v>
      </c>
      <c r="D15" s="14" t="s">
        <v>8</v>
      </c>
      <c r="E15" s="18" t="s">
        <v>79</v>
      </c>
      <c r="F15" s="14" t="s">
        <v>9</v>
      </c>
      <c r="G15" s="14" t="s">
        <v>10</v>
      </c>
      <c r="H15" s="22" t="s">
        <v>136</v>
      </c>
    </row>
    <row r="16" spans="1:8" ht="68.400000000000006">
      <c r="A16" s="20">
        <v>46030</v>
      </c>
      <c r="B16" s="16" t="s">
        <v>47</v>
      </c>
      <c r="C16" s="14" t="s">
        <v>27</v>
      </c>
      <c r="D16" s="14" t="s">
        <v>8</v>
      </c>
      <c r="E16" s="18" t="s">
        <v>80</v>
      </c>
      <c r="F16" s="14" t="s">
        <v>9</v>
      </c>
      <c r="G16" s="14" t="s">
        <v>10</v>
      </c>
      <c r="H16" s="22" t="s">
        <v>137</v>
      </c>
    </row>
    <row r="17" spans="1:8" ht="34.200000000000003">
      <c r="A17" s="20">
        <v>46031.458333333299</v>
      </c>
      <c r="B17" s="16" t="s">
        <v>48</v>
      </c>
      <c r="C17" s="14" t="s">
        <v>24</v>
      </c>
      <c r="D17" s="14" t="s">
        <v>8</v>
      </c>
      <c r="E17" s="18" t="s">
        <v>81</v>
      </c>
      <c r="F17" s="14" t="s">
        <v>9</v>
      </c>
      <c r="G17" s="14" t="s">
        <v>23</v>
      </c>
      <c r="H17" s="22" t="s">
        <v>22</v>
      </c>
    </row>
    <row r="18" spans="1:8" ht="159.6">
      <c r="A18" s="20">
        <v>46031</v>
      </c>
      <c r="B18" s="16" t="s">
        <v>49</v>
      </c>
      <c r="C18" s="14" t="s">
        <v>27</v>
      </c>
      <c r="D18" s="14" t="s">
        <v>8</v>
      </c>
      <c r="E18" s="18" t="s">
        <v>82</v>
      </c>
      <c r="F18" s="14" t="s">
        <v>9</v>
      </c>
      <c r="G18" s="14" t="s">
        <v>9</v>
      </c>
      <c r="H18" s="22" t="s">
        <v>138</v>
      </c>
    </row>
    <row r="19" spans="1:8" ht="125.4">
      <c r="A19" s="20">
        <v>46031</v>
      </c>
      <c r="B19" s="16" t="s">
        <v>49</v>
      </c>
      <c r="C19" s="14" t="s">
        <v>27</v>
      </c>
      <c r="D19" s="14" t="s">
        <v>8</v>
      </c>
      <c r="E19" s="18" t="s">
        <v>83</v>
      </c>
      <c r="F19" s="14" t="s">
        <v>9</v>
      </c>
      <c r="G19" s="14" t="s">
        <v>9</v>
      </c>
      <c r="H19" s="22" t="s">
        <v>139</v>
      </c>
    </row>
    <row r="20" spans="1:8" ht="57">
      <c r="A20" s="20">
        <v>46032</v>
      </c>
      <c r="B20" s="16" t="s">
        <v>50</v>
      </c>
      <c r="C20" s="14" t="s">
        <v>27</v>
      </c>
      <c r="D20" s="14" t="s">
        <v>8</v>
      </c>
      <c r="E20" s="18" t="s">
        <v>84</v>
      </c>
      <c r="F20" s="14" t="s">
        <v>9</v>
      </c>
      <c r="G20" s="14" t="s">
        <v>9</v>
      </c>
      <c r="H20" s="22" t="s">
        <v>140</v>
      </c>
    </row>
    <row r="21" spans="1:8" ht="45.6">
      <c r="A21" s="20">
        <v>46032</v>
      </c>
      <c r="B21" s="16" t="s">
        <v>50</v>
      </c>
      <c r="C21" s="14" t="s">
        <v>27</v>
      </c>
      <c r="D21" s="14" t="s">
        <v>8</v>
      </c>
      <c r="E21" s="18" t="s">
        <v>85</v>
      </c>
      <c r="F21" s="14" t="s">
        <v>9</v>
      </c>
      <c r="G21" s="14" t="s">
        <v>10</v>
      </c>
      <c r="H21" s="22" t="s">
        <v>141</v>
      </c>
    </row>
    <row r="22" spans="1:8" ht="34.200000000000003">
      <c r="A22" s="20">
        <v>46033</v>
      </c>
      <c r="B22" s="16" t="s">
        <v>51</v>
      </c>
      <c r="C22" s="14" t="s">
        <v>27</v>
      </c>
      <c r="D22" s="14" t="s">
        <v>8</v>
      </c>
      <c r="E22" s="18" t="s">
        <v>86</v>
      </c>
      <c r="F22" s="14" t="s">
        <v>9</v>
      </c>
      <c r="G22" s="14" t="s">
        <v>9</v>
      </c>
      <c r="H22" s="22" t="s">
        <v>25</v>
      </c>
    </row>
    <row r="23" spans="1:8" ht="125.4">
      <c r="A23" s="20">
        <v>46033</v>
      </c>
      <c r="B23" s="16" t="s">
        <v>51</v>
      </c>
      <c r="C23" s="14" t="s">
        <v>27</v>
      </c>
      <c r="D23" s="14" t="s">
        <v>8</v>
      </c>
      <c r="E23" s="18" t="s">
        <v>87</v>
      </c>
      <c r="F23" s="14" t="s">
        <v>9</v>
      </c>
      <c r="G23" s="14" t="s">
        <v>9</v>
      </c>
      <c r="H23" s="22" t="s">
        <v>142</v>
      </c>
    </row>
    <row r="24" spans="1:8" ht="102.6">
      <c r="A24" s="20">
        <v>46036.458333333299</v>
      </c>
      <c r="B24" s="16" t="s">
        <v>31</v>
      </c>
      <c r="C24" s="14" t="s">
        <v>24</v>
      </c>
      <c r="D24" s="14" t="s">
        <v>8</v>
      </c>
      <c r="E24" s="18" t="s">
        <v>88</v>
      </c>
      <c r="F24" s="14" t="s">
        <v>9</v>
      </c>
      <c r="G24" s="14" t="s">
        <v>9</v>
      </c>
      <c r="H24" s="22" t="s">
        <v>143</v>
      </c>
    </row>
    <row r="25" spans="1:8" ht="22.8">
      <c r="A25" s="20">
        <v>46036.458333333299</v>
      </c>
      <c r="B25" s="16" t="s">
        <v>31</v>
      </c>
      <c r="C25" s="14" t="s">
        <v>24</v>
      </c>
      <c r="D25" s="14" t="s">
        <v>8</v>
      </c>
      <c r="E25" s="18" t="s">
        <v>89</v>
      </c>
      <c r="F25" s="14" t="s">
        <v>9</v>
      </c>
      <c r="G25" s="14" t="s">
        <v>9</v>
      </c>
      <c r="H25" s="22" t="s">
        <v>144</v>
      </c>
    </row>
    <row r="26" spans="1:8" ht="34.200000000000003">
      <c r="A26" s="20">
        <v>46036.458333333299</v>
      </c>
      <c r="B26" s="16" t="s">
        <v>31</v>
      </c>
      <c r="C26" s="14" t="s">
        <v>24</v>
      </c>
      <c r="D26" s="14" t="s">
        <v>8</v>
      </c>
      <c r="E26" s="18" t="s">
        <v>90</v>
      </c>
      <c r="F26" s="14" t="s">
        <v>9</v>
      </c>
      <c r="G26" s="14" t="s">
        <v>9</v>
      </c>
      <c r="H26" s="22" t="s">
        <v>30</v>
      </c>
    </row>
    <row r="27" spans="1:8" ht="34.200000000000003">
      <c r="A27" s="20">
        <v>46037.708333333299</v>
      </c>
      <c r="B27" s="16" t="s">
        <v>52</v>
      </c>
      <c r="C27" s="14" t="s">
        <v>27</v>
      </c>
      <c r="D27" s="14" t="s">
        <v>8</v>
      </c>
      <c r="E27" s="18" t="s">
        <v>91</v>
      </c>
      <c r="F27" s="14" t="s">
        <v>9</v>
      </c>
      <c r="G27" s="14" t="s">
        <v>9</v>
      </c>
      <c r="H27" s="22" t="s">
        <v>35</v>
      </c>
    </row>
    <row r="28" spans="1:8" ht="22.8">
      <c r="A28" s="20">
        <v>46037</v>
      </c>
      <c r="B28" s="16" t="s">
        <v>53</v>
      </c>
      <c r="C28" s="14" t="s">
        <v>27</v>
      </c>
      <c r="D28" s="14" t="s">
        <v>8</v>
      </c>
      <c r="E28" s="18" t="s">
        <v>92</v>
      </c>
      <c r="F28" s="14" t="s">
        <v>9</v>
      </c>
      <c r="G28" s="14" t="s">
        <v>9</v>
      </c>
      <c r="H28" s="22" t="s">
        <v>145</v>
      </c>
    </row>
    <row r="29" spans="1:8" ht="34.200000000000003">
      <c r="A29" s="20">
        <v>46040</v>
      </c>
      <c r="B29" s="16" t="s">
        <v>54</v>
      </c>
      <c r="C29" s="14" t="s">
        <v>27</v>
      </c>
      <c r="D29" s="14" t="s">
        <v>8</v>
      </c>
      <c r="E29" s="18" t="s">
        <v>93</v>
      </c>
      <c r="F29" s="14" t="s">
        <v>9</v>
      </c>
      <c r="G29" s="14" t="s">
        <v>23</v>
      </c>
      <c r="H29" s="22" t="s">
        <v>22</v>
      </c>
    </row>
    <row r="30" spans="1:8" ht="34.200000000000003">
      <c r="A30" s="20">
        <v>46040</v>
      </c>
      <c r="B30" s="16" t="s">
        <v>54</v>
      </c>
      <c r="C30" s="14" t="s">
        <v>27</v>
      </c>
      <c r="D30" s="14" t="s">
        <v>8</v>
      </c>
      <c r="E30" s="18" t="s">
        <v>94</v>
      </c>
      <c r="F30" s="14" t="s">
        <v>9</v>
      </c>
      <c r="G30" s="14" t="s">
        <v>23</v>
      </c>
      <c r="H30" s="22" t="s">
        <v>22</v>
      </c>
    </row>
    <row r="31" spans="1:8" ht="45.6">
      <c r="A31" s="20">
        <v>46040</v>
      </c>
      <c r="B31" s="16" t="s">
        <v>55</v>
      </c>
      <c r="C31" s="14" t="s">
        <v>27</v>
      </c>
      <c r="D31" s="14" t="s">
        <v>8</v>
      </c>
      <c r="E31" s="18" t="s">
        <v>95</v>
      </c>
      <c r="F31" s="14" t="s">
        <v>9</v>
      </c>
      <c r="G31" s="14" t="s">
        <v>10</v>
      </c>
      <c r="H31" s="22" t="s">
        <v>146</v>
      </c>
    </row>
    <row r="32" spans="1:8" ht="45.6">
      <c r="A32" s="20">
        <v>46040</v>
      </c>
      <c r="B32" s="16" t="s">
        <v>55</v>
      </c>
      <c r="C32" s="14" t="s">
        <v>27</v>
      </c>
      <c r="D32" s="14" t="s">
        <v>8</v>
      </c>
      <c r="E32" s="18" t="s">
        <v>96</v>
      </c>
      <c r="F32" s="14" t="s">
        <v>9</v>
      </c>
      <c r="G32" s="14" t="s">
        <v>10</v>
      </c>
      <c r="H32" s="22" t="s">
        <v>146</v>
      </c>
    </row>
    <row r="33" spans="1:8" ht="45.6">
      <c r="A33" s="20">
        <v>46040</v>
      </c>
      <c r="B33" s="16" t="s">
        <v>55</v>
      </c>
      <c r="C33" s="14" t="s">
        <v>27</v>
      </c>
      <c r="D33" s="14" t="s">
        <v>8</v>
      </c>
      <c r="E33" s="18" t="s">
        <v>97</v>
      </c>
      <c r="F33" s="14" t="s">
        <v>9</v>
      </c>
      <c r="G33" s="14" t="s">
        <v>10</v>
      </c>
      <c r="H33" s="22" t="s">
        <v>146</v>
      </c>
    </row>
    <row r="34" spans="1:8" ht="57">
      <c r="A34" s="20">
        <v>46040</v>
      </c>
      <c r="B34" s="16" t="s">
        <v>55</v>
      </c>
      <c r="C34" s="14" t="s">
        <v>27</v>
      </c>
      <c r="D34" s="14" t="s">
        <v>8</v>
      </c>
      <c r="E34" s="18" t="s">
        <v>98</v>
      </c>
      <c r="F34" s="14" t="s">
        <v>9</v>
      </c>
      <c r="G34" s="14" t="s">
        <v>10</v>
      </c>
      <c r="H34" s="22" t="s">
        <v>146</v>
      </c>
    </row>
    <row r="35" spans="1:8" ht="57">
      <c r="A35" s="20">
        <v>46040</v>
      </c>
      <c r="B35" s="16" t="s">
        <v>55</v>
      </c>
      <c r="C35" s="14" t="s">
        <v>27</v>
      </c>
      <c r="D35" s="14" t="s">
        <v>8</v>
      </c>
      <c r="E35" s="18" t="s">
        <v>99</v>
      </c>
      <c r="F35" s="14" t="s">
        <v>9</v>
      </c>
      <c r="G35" s="14" t="s">
        <v>10</v>
      </c>
      <c r="H35" s="22" t="s">
        <v>147</v>
      </c>
    </row>
    <row r="36" spans="1:8" ht="114">
      <c r="A36" s="20">
        <v>46040</v>
      </c>
      <c r="B36" s="16" t="s">
        <v>56</v>
      </c>
      <c r="C36" s="14" t="s">
        <v>27</v>
      </c>
      <c r="D36" s="14" t="s">
        <v>8</v>
      </c>
      <c r="E36" s="18" t="s">
        <v>100</v>
      </c>
      <c r="F36" s="14" t="s">
        <v>9</v>
      </c>
      <c r="G36" s="14" t="s">
        <v>10</v>
      </c>
      <c r="H36" s="22" t="s">
        <v>148</v>
      </c>
    </row>
    <row r="37" spans="1:8" ht="22.8">
      <c r="A37" s="20">
        <v>46040</v>
      </c>
      <c r="B37" s="16" t="s">
        <v>57</v>
      </c>
      <c r="C37" s="14" t="s">
        <v>27</v>
      </c>
      <c r="D37" s="14" t="s">
        <v>8</v>
      </c>
      <c r="E37" s="18" t="s">
        <v>33</v>
      </c>
      <c r="F37" s="14" t="s">
        <v>9</v>
      </c>
      <c r="G37" s="14" t="s">
        <v>9</v>
      </c>
      <c r="H37" s="22" t="s">
        <v>149</v>
      </c>
    </row>
    <row r="38" spans="1:8" ht="22.8">
      <c r="A38" s="20">
        <v>46040</v>
      </c>
      <c r="B38" s="16" t="s">
        <v>57</v>
      </c>
      <c r="C38" s="14" t="s">
        <v>27</v>
      </c>
      <c r="D38" s="14" t="s">
        <v>8</v>
      </c>
      <c r="E38" s="18" t="s">
        <v>101</v>
      </c>
      <c r="F38" s="14" t="s">
        <v>9</v>
      </c>
      <c r="G38" s="14" t="s">
        <v>9</v>
      </c>
      <c r="H38" s="22" t="s">
        <v>149</v>
      </c>
    </row>
    <row r="39" spans="1:8" ht="22.8">
      <c r="A39" s="20">
        <v>46040</v>
      </c>
      <c r="B39" s="16" t="s">
        <v>57</v>
      </c>
      <c r="C39" s="14" t="s">
        <v>27</v>
      </c>
      <c r="D39" s="14" t="s">
        <v>8</v>
      </c>
      <c r="E39" s="18" t="s">
        <v>102</v>
      </c>
      <c r="F39" s="14" t="s">
        <v>9</v>
      </c>
      <c r="G39" s="14" t="s">
        <v>9</v>
      </c>
      <c r="H39" s="22" t="s">
        <v>149</v>
      </c>
    </row>
    <row r="40" spans="1:8" ht="34.200000000000003">
      <c r="A40" s="20">
        <v>46040</v>
      </c>
      <c r="B40" s="16" t="s">
        <v>57</v>
      </c>
      <c r="C40" s="14" t="s">
        <v>27</v>
      </c>
      <c r="D40" s="14" t="s">
        <v>8</v>
      </c>
      <c r="E40" s="18" t="s">
        <v>103</v>
      </c>
      <c r="F40" s="14" t="s">
        <v>9</v>
      </c>
      <c r="G40" s="14" t="s">
        <v>9</v>
      </c>
      <c r="H40" s="22" t="s">
        <v>39</v>
      </c>
    </row>
    <row r="41" spans="1:8" ht="34.200000000000003">
      <c r="A41" s="20">
        <v>46040</v>
      </c>
      <c r="B41" s="16" t="s">
        <v>57</v>
      </c>
      <c r="C41" s="14" t="s">
        <v>27</v>
      </c>
      <c r="D41" s="14" t="s">
        <v>8</v>
      </c>
      <c r="E41" s="18" t="s">
        <v>104</v>
      </c>
      <c r="F41" s="14" t="s">
        <v>9</v>
      </c>
      <c r="G41" s="14" t="s">
        <v>9</v>
      </c>
      <c r="H41" s="22" t="s">
        <v>39</v>
      </c>
    </row>
    <row r="42" spans="1:8" ht="34.200000000000003">
      <c r="A42" s="20">
        <v>46040</v>
      </c>
      <c r="B42" s="16" t="s">
        <v>57</v>
      </c>
      <c r="C42" s="14" t="s">
        <v>27</v>
      </c>
      <c r="D42" s="14" t="s">
        <v>8</v>
      </c>
      <c r="E42" s="18" t="s">
        <v>105</v>
      </c>
      <c r="F42" s="14" t="s">
        <v>9</v>
      </c>
      <c r="G42" s="14" t="s">
        <v>9</v>
      </c>
      <c r="H42" s="22" t="s">
        <v>39</v>
      </c>
    </row>
    <row r="43" spans="1:8" ht="34.200000000000003">
      <c r="A43" s="20">
        <v>46040</v>
      </c>
      <c r="B43" s="16" t="s">
        <v>57</v>
      </c>
      <c r="C43" s="14" t="s">
        <v>27</v>
      </c>
      <c r="D43" s="14" t="s">
        <v>8</v>
      </c>
      <c r="E43" s="18" t="s">
        <v>106</v>
      </c>
      <c r="F43" s="14" t="s">
        <v>9</v>
      </c>
      <c r="G43" s="14" t="s">
        <v>9</v>
      </c>
      <c r="H43" s="22" t="s">
        <v>39</v>
      </c>
    </row>
    <row r="44" spans="1:8" ht="22.8">
      <c r="A44" s="20">
        <v>46040</v>
      </c>
      <c r="B44" s="16" t="s">
        <v>58</v>
      </c>
      <c r="C44" s="14" t="s">
        <v>27</v>
      </c>
      <c r="D44" s="14" t="s">
        <v>8</v>
      </c>
      <c r="E44" s="18" t="s">
        <v>107</v>
      </c>
      <c r="F44" s="14" t="s">
        <v>9</v>
      </c>
      <c r="G44" s="14" t="s">
        <v>9</v>
      </c>
      <c r="H44" s="22" t="s">
        <v>38</v>
      </c>
    </row>
    <row r="45" spans="1:8" ht="45.6">
      <c r="A45" s="20">
        <v>46040</v>
      </c>
      <c r="B45" s="16" t="s">
        <v>58</v>
      </c>
      <c r="C45" s="14" t="s">
        <v>27</v>
      </c>
      <c r="D45" s="14" t="s">
        <v>8</v>
      </c>
      <c r="E45" s="18" t="s">
        <v>108</v>
      </c>
      <c r="F45" s="14" t="s">
        <v>9</v>
      </c>
      <c r="G45" s="14" t="s">
        <v>10</v>
      </c>
      <c r="H45" s="22" t="s">
        <v>150</v>
      </c>
    </row>
    <row r="46" spans="1:8" ht="45.6">
      <c r="A46" s="20">
        <v>46040</v>
      </c>
      <c r="B46" s="16" t="s">
        <v>58</v>
      </c>
      <c r="C46" s="14" t="s">
        <v>27</v>
      </c>
      <c r="D46" s="14" t="s">
        <v>8</v>
      </c>
      <c r="E46" s="18" t="s">
        <v>109</v>
      </c>
      <c r="F46" s="14" t="s">
        <v>9</v>
      </c>
      <c r="G46" s="14" t="s">
        <v>10</v>
      </c>
      <c r="H46" s="22" t="s">
        <v>151</v>
      </c>
    </row>
    <row r="47" spans="1:8" ht="45.6">
      <c r="A47" s="20">
        <v>46040</v>
      </c>
      <c r="B47" s="16" t="s">
        <v>58</v>
      </c>
      <c r="C47" s="14" t="s">
        <v>27</v>
      </c>
      <c r="D47" s="14" t="s">
        <v>8</v>
      </c>
      <c r="E47" s="18" t="s">
        <v>110</v>
      </c>
      <c r="F47" s="14" t="s">
        <v>9</v>
      </c>
      <c r="G47" s="14" t="s">
        <v>10</v>
      </c>
      <c r="H47" s="22" t="s">
        <v>152</v>
      </c>
    </row>
    <row r="48" spans="1:8" ht="45.6">
      <c r="A48" s="20">
        <v>46040</v>
      </c>
      <c r="B48" s="16" t="s">
        <v>58</v>
      </c>
      <c r="C48" s="14" t="s">
        <v>27</v>
      </c>
      <c r="D48" s="14" t="s">
        <v>8</v>
      </c>
      <c r="E48" s="18" t="s">
        <v>111</v>
      </c>
      <c r="F48" s="14" t="s">
        <v>9</v>
      </c>
      <c r="G48" s="14" t="s">
        <v>10</v>
      </c>
      <c r="H48" s="22" t="s">
        <v>152</v>
      </c>
    </row>
    <row r="49" spans="1:8" ht="45.6">
      <c r="A49" s="20">
        <v>46040</v>
      </c>
      <c r="B49" s="16" t="s">
        <v>58</v>
      </c>
      <c r="C49" s="14" t="s">
        <v>27</v>
      </c>
      <c r="D49" s="14" t="s">
        <v>8</v>
      </c>
      <c r="E49" s="18" t="s">
        <v>112</v>
      </c>
      <c r="F49" s="14" t="s">
        <v>9</v>
      </c>
      <c r="G49" s="14" t="s">
        <v>10</v>
      </c>
      <c r="H49" s="22" t="s">
        <v>151</v>
      </c>
    </row>
    <row r="50" spans="1:8" ht="68.400000000000006">
      <c r="A50" s="20">
        <v>46041</v>
      </c>
      <c r="B50" s="16" t="s">
        <v>59</v>
      </c>
      <c r="C50" s="14" t="s">
        <v>27</v>
      </c>
      <c r="D50" s="14" t="s">
        <v>8</v>
      </c>
      <c r="E50" s="18" t="s">
        <v>113</v>
      </c>
      <c r="F50" s="14" t="s">
        <v>9</v>
      </c>
      <c r="G50" s="14" t="s">
        <v>9</v>
      </c>
      <c r="H50" s="22" t="s">
        <v>153</v>
      </c>
    </row>
    <row r="51" spans="1:8" ht="22.8">
      <c r="A51" s="20">
        <v>46043</v>
      </c>
      <c r="B51" s="16" t="s">
        <v>60</v>
      </c>
      <c r="C51" s="14" t="s">
        <v>27</v>
      </c>
      <c r="D51" s="14" t="s">
        <v>8</v>
      </c>
      <c r="E51" s="18" t="s">
        <v>114</v>
      </c>
      <c r="F51" s="14" t="s">
        <v>9</v>
      </c>
      <c r="G51" s="14" t="s">
        <v>9</v>
      </c>
      <c r="H51" s="22" t="s">
        <v>154</v>
      </c>
    </row>
    <row r="52" spans="1:8" ht="34.200000000000003">
      <c r="A52" s="20">
        <v>46044</v>
      </c>
      <c r="B52" s="16" t="s">
        <v>61</v>
      </c>
      <c r="C52" s="14" t="s">
        <v>27</v>
      </c>
      <c r="D52" s="14" t="s">
        <v>8</v>
      </c>
      <c r="E52" s="18" t="s">
        <v>115</v>
      </c>
      <c r="F52" s="14" t="s">
        <v>9</v>
      </c>
      <c r="G52" s="14" t="s">
        <v>9</v>
      </c>
      <c r="H52" s="22" t="s">
        <v>155</v>
      </c>
    </row>
    <row r="53" spans="1:8" ht="34.200000000000003">
      <c r="A53" s="20">
        <v>46044</v>
      </c>
      <c r="B53" s="16" t="s">
        <v>62</v>
      </c>
      <c r="C53" s="14" t="s">
        <v>27</v>
      </c>
      <c r="D53" s="14" t="s">
        <v>8</v>
      </c>
      <c r="E53" s="18" t="s">
        <v>116</v>
      </c>
      <c r="F53" s="14" t="s">
        <v>9</v>
      </c>
      <c r="G53" s="14" t="s">
        <v>23</v>
      </c>
      <c r="H53" s="22" t="s">
        <v>22</v>
      </c>
    </row>
    <row r="54" spans="1:8" ht="34.200000000000003">
      <c r="A54" s="20">
        <v>46044.458333333299</v>
      </c>
      <c r="B54" s="16" t="s">
        <v>63</v>
      </c>
      <c r="C54" s="14" t="s">
        <v>24</v>
      </c>
      <c r="D54" s="14" t="s">
        <v>8</v>
      </c>
      <c r="E54" s="18" t="s">
        <v>117</v>
      </c>
      <c r="F54" s="14" t="s">
        <v>9</v>
      </c>
      <c r="G54" s="14" t="s">
        <v>9</v>
      </c>
      <c r="H54" s="22" t="s">
        <v>156</v>
      </c>
    </row>
    <row r="55" spans="1:8" ht="22.8">
      <c r="A55" s="20">
        <v>46044.458333333299</v>
      </c>
      <c r="B55" s="16" t="s">
        <v>63</v>
      </c>
      <c r="C55" s="14" t="s">
        <v>24</v>
      </c>
      <c r="D55" s="14" t="s">
        <v>8</v>
      </c>
      <c r="E55" s="18" t="s">
        <v>29</v>
      </c>
      <c r="F55" s="14" t="s">
        <v>9</v>
      </c>
      <c r="G55" s="14" t="s">
        <v>9</v>
      </c>
      <c r="H55" s="22" t="s">
        <v>156</v>
      </c>
    </row>
    <row r="56" spans="1:8" ht="91.2">
      <c r="A56" s="20">
        <v>46044.458333333299</v>
      </c>
      <c r="B56" s="16" t="s">
        <v>63</v>
      </c>
      <c r="C56" s="14" t="s">
        <v>24</v>
      </c>
      <c r="D56" s="14" t="s">
        <v>8</v>
      </c>
      <c r="E56" s="18" t="s">
        <v>118</v>
      </c>
      <c r="F56" s="14" t="s">
        <v>9</v>
      </c>
      <c r="G56" s="14" t="s">
        <v>9</v>
      </c>
      <c r="H56" s="22" t="s">
        <v>157</v>
      </c>
    </row>
    <row r="57" spans="1:8" ht="45.6">
      <c r="A57" s="20">
        <v>46044</v>
      </c>
      <c r="B57" s="16" t="s">
        <v>64</v>
      </c>
      <c r="C57" s="14" t="s">
        <v>27</v>
      </c>
      <c r="D57" s="14" t="s">
        <v>8</v>
      </c>
      <c r="E57" s="18" t="s">
        <v>119</v>
      </c>
      <c r="F57" s="14" t="s">
        <v>9</v>
      </c>
      <c r="G57" s="14" t="s">
        <v>10</v>
      </c>
      <c r="H57" s="22" t="s">
        <v>158</v>
      </c>
    </row>
    <row r="58" spans="1:8" ht="22.8">
      <c r="A58" s="20">
        <v>46047</v>
      </c>
      <c r="B58" s="16" t="s">
        <v>28</v>
      </c>
      <c r="C58" s="14" t="s">
        <v>27</v>
      </c>
      <c r="D58" s="14" t="s">
        <v>8</v>
      </c>
      <c r="E58" s="18" t="s">
        <v>120</v>
      </c>
      <c r="F58" s="14" t="s">
        <v>9</v>
      </c>
      <c r="G58" s="14" t="s">
        <v>9</v>
      </c>
      <c r="H58" s="22" t="s">
        <v>40</v>
      </c>
    </row>
    <row r="59" spans="1:8" ht="34.200000000000003">
      <c r="A59" s="20">
        <v>46047</v>
      </c>
      <c r="B59" s="16" t="s">
        <v>28</v>
      </c>
      <c r="C59" s="14" t="s">
        <v>27</v>
      </c>
      <c r="D59" s="14" t="s">
        <v>8</v>
      </c>
      <c r="E59" s="18" t="s">
        <v>121</v>
      </c>
      <c r="F59" s="14" t="s">
        <v>9</v>
      </c>
      <c r="G59" s="14" t="s">
        <v>9</v>
      </c>
      <c r="H59" s="22" t="s">
        <v>159</v>
      </c>
    </row>
    <row r="60" spans="1:8" ht="34.200000000000003">
      <c r="A60" s="20">
        <v>46047</v>
      </c>
      <c r="B60" s="16" t="s">
        <v>28</v>
      </c>
      <c r="C60" s="14" t="s">
        <v>27</v>
      </c>
      <c r="D60" s="14" t="s">
        <v>8</v>
      </c>
      <c r="E60" s="18" t="s">
        <v>122</v>
      </c>
      <c r="F60" s="14" t="s">
        <v>9</v>
      </c>
      <c r="G60" s="14" t="s">
        <v>9</v>
      </c>
      <c r="H60" s="22" t="s">
        <v>38</v>
      </c>
    </row>
    <row r="61" spans="1:8" ht="57">
      <c r="A61" s="20">
        <v>46047</v>
      </c>
      <c r="B61" s="16" t="s">
        <v>28</v>
      </c>
      <c r="C61" s="14" t="s">
        <v>27</v>
      </c>
      <c r="D61" s="14" t="s">
        <v>8</v>
      </c>
      <c r="E61" s="18" t="s">
        <v>123</v>
      </c>
      <c r="F61" s="14" t="s">
        <v>9</v>
      </c>
      <c r="G61" s="14" t="s">
        <v>9</v>
      </c>
      <c r="H61" s="22" t="s">
        <v>160</v>
      </c>
    </row>
    <row r="62" spans="1:8" ht="34.200000000000003">
      <c r="A62" s="20">
        <v>46047</v>
      </c>
      <c r="B62" s="16" t="s">
        <v>28</v>
      </c>
      <c r="C62" s="14" t="s">
        <v>27</v>
      </c>
      <c r="D62" s="14" t="s">
        <v>8</v>
      </c>
      <c r="E62" s="18" t="s">
        <v>34</v>
      </c>
      <c r="F62" s="14" t="s">
        <v>9</v>
      </c>
      <c r="G62" s="14" t="s">
        <v>9</v>
      </c>
      <c r="H62" s="22" t="s">
        <v>159</v>
      </c>
    </row>
    <row r="63" spans="1:8" ht="22.8">
      <c r="A63" s="20">
        <v>46049</v>
      </c>
      <c r="B63" s="16" t="s">
        <v>65</v>
      </c>
      <c r="C63" s="14" t="s">
        <v>27</v>
      </c>
      <c r="D63" s="14" t="s">
        <v>8</v>
      </c>
      <c r="E63" s="18" t="s">
        <v>124</v>
      </c>
      <c r="F63" s="14" t="s">
        <v>9</v>
      </c>
      <c r="G63" s="14" t="s">
        <v>9</v>
      </c>
      <c r="H63" s="22" t="s">
        <v>37</v>
      </c>
    </row>
    <row r="64" spans="1:8" ht="148.19999999999999">
      <c r="A64" s="20">
        <v>46050</v>
      </c>
      <c r="B64" s="16" t="s">
        <v>66</v>
      </c>
      <c r="C64" s="14" t="s">
        <v>27</v>
      </c>
      <c r="D64" s="14" t="s">
        <v>8</v>
      </c>
      <c r="E64" s="18" t="s">
        <v>125</v>
      </c>
      <c r="F64" s="14" t="s">
        <v>9</v>
      </c>
      <c r="G64" s="14" t="s">
        <v>9</v>
      </c>
      <c r="H64" s="22" t="s">
        <v>161</v>
      </c>
    </row>
    <row r="65" spans="1:8" ht="193.8">
      <c r="A65" s="20">
        <v>46050</v>
      </c>
      <c r="B65" s="16" t="s">
        <v>32</v>
      </c>
      <c r="C65" s="14" t="s">
        <v>27</v>
      </c>
      <c r="D65" s="14" t="s">
        <v>8</v>
      </c>
      <c r="E65" s="18" t="s">
        <v>126</v>
      </c>
      <c r="F65" s="14" t="s">
        <v>9</v>
      </c>
      <c r="G65" s="14" t="s">
        <v>9</v>
      </c>
      <c r="H65" s="22" t="s">
        <v>162</v>
      </c>
    </row>
    <row r="66" spans="1:8" ht="22.8">
      <c r="A66" s="20">
        <v>46050</v>
      </c>
      <c r="B66" s="16" t="s">
        <v>67</v>
      </c>
      <c r="C66" s="14" t="s">
        <v>27</v>
      </c>
      <c r="D66" s="14" t="s">
        <v>8</v>
      </c>
      <c r="E66" s="18" t="s">
        <v>127</v>
      </c>
      <c r="F66" s="14" t="s">
        <v>9</v>
      </c>
      <c r="G66" s="14" t="s">
        <v>9</v>
      </c>
      <c r="H66" s="22" t="s">
        <v>36</v>
      </c>
    </row>
    <row r="67" spans="1:8" ht="22.8">
      <c r="A67" s="20">
        <v>46050</v>
      </c>
      <c r="B67" s="16" t="s">
        <v>67</v>
      </c>
      <c r="C67" s="14" t="s">
        <v>27</v>
      </c>
      <c r="D67" s="14" t="s">
        <v>8</v>
      </c>
      <c r="E67" s="18" t="s">
        <v>128</v>
      </c>
      <c r="F67" s="14" t="s">
        <v>9</v>
      </c>
      <c r="G67" s="14" t="s">
        <v>9</v>
      </c>
      <c r="H67" s="22" t="s">
        <v>30</v>
      </c>
    </row>
    <row r="68" spans="1:8">
      <c r="A68" s="20">
        <v>46052</v>
      </c>
      <c r="B68" s="16" t="s">
        <v>68</v>
      </c>
      <c r="C68" s="14" t="s">
        <v>27</v>
      </c>
      <c r="D68" s="14" t="s">
        <v>8</v>
      </c>
      <c r="E68" s="18" t="s">
        <v>129</v>
      </c>
      <c r="F68" s="14" t="s">
        <v>9</v>
      </c>
      <c r="G68" s="14" t="s">
        <v>10</v>
      </c>
      <c r="H68" s="22" t="s">
        <v>163</v>
      </c>
    </row>
    <row r="69" spans="1:8" ht="102.6">
      <c r="A69" s="20">
        <v>46053.520833333299</v>
      </c>
      <c r="B69" s="16" t="s">
        <v>69</v>
      </c>
      <c r="C69" s="14" t="s">
        <v>24</v>
      </c>
      <c r="D69" s="14" t="s">
        <v>8</v>
      </c>
      <c r="E69" s="18" t="s">
        <v>130</v>
      </c>
      <c r="F69" s="14" t="s">
        <v>9</v>
      </c>
      <c r="G69" s="14" t="s">
        <v>9</v>
      </c>
      <c r="H69" s="22" t="s">
        <v>164</v>
      </c>
    </row>
    <row r="70" spans="1:8" ht="34.200000000000003">
      <c r="A70" s="24">
        <v>46054</v>
      </c>
      <c r="B70" s="25" t="s">
        <v>165</v>
      </c>
      <c r="C70" s="26" t="s">
        <v>27</v>
      </c>
      <c r="D70" s="14" t="s">
        <v>8</v>
      </c>
      <c r="E70" s="25" t="s">
        <v>166</v>
      </c>
      <c r="F70" s="14" t="s">
        <v>9</v>
      </c>
      <c r="G70" s="26" t="s">
        <v>9</v>
      </c>
      <c r="H70" s="27" t="s">
        <v>167</v>
      </c>
    </row>
    <row r="71" spans="1:8" ht="125.4">
      <c r="A71" s="24">
        <v>46054</v>
      </c>
      <c r="B71" s="25" t="s">
        <v>165</v>
      </c>
      <c r="C71" s="26" t="s">
        <v>27</v>
      </c>
      <c r="D71" s="14" t="s">
        <v>8</v>
      </c>
      <c r="E71" s="25" t="s">
        <v>168</v>
      </c>
      <c r="F71" s="14" t="s">
        <v>9</v>
      </c>
      <c r="G71" s="26" t="s">
        <v>9</v>
      </c>
      <c r="H71" s="27" t="s">
        <v>169</v>
      </c>
    </row>
    <row r="72" spans="1:8" ht="34.200000000000003">
      <c r="A72" s="24">
        <v>46054</v>
      </c>
      <c r="B72" s="25" t="s">
        <v>165</v>
      </c>
      <c r="C72" s="26" t="s">
        <v>27</v>
      </c>
      <c r="D72" s="14" t="s">
        <v>8</v>
      </c>
      <c r="E72" s="25" t="s">
        <v>170</v>
      </c>
      <c r="F72" s="14" t="s">
        <v>9</v>
      </c>
      <c r="G72" s="26" t="s">
        <v>9</v>
      </c>
      <c r="H72" s="27" t="s">
        <v>167</v>
      </c>
    </row>
    <row r="73" spans="1:8" ht="125.4">
      <c r="A73" s="24">
        <v>46054</v>
      </c>
      <c r="B73" s="25" t="s">
        <v>165</v>
      </c>
      <c r="C73" s="26" t="s">
        <v>27</v>
      </c>
      <c r="D73" s="14" t="s">
        <v>8</v>
      </c>
      <c r="E73" s="25" t="s">
        <v>171</v>
      </c>
      <c r="F73" s="14" t="s">
        <v>9</v>
      </c>
      <c r="G73" s="26" t="s">
        <v>9</v>
      </c>
      <c r="H73" s="27" t="s">
        <v>169</v>
      </c>
    </row>
    <row r="74" spans="1:8" ht="34.200000000000003">
      <c r="A74" s="24">
        <v>46054</v>
      </c>
      <c r="B74" s="25" t="s">
        <v>165</v>
      </c>
      <c r="C74" s="26" t="s">
        <v>27</v>
      </c>
      <c r="D74" s="14" t="s">
        <v>8</v>
      </c>
      <c r="E74" s="25" t="s">
        <v>172</v>
      </c>
      <c r="F74" s="14" t="s">
        <v>9</v>
      </c>
      <c r="G74" s="26" t="s">
        <v>9</v>
      </c>
      <c r="H74" s="27" t="s">
        <v>167</v>
      </c>
    </row>
    <row r="75" spans="1:8" ht="34.200000000000003">
      <c r="A75" s="24">
        <v>46054</v>
      </c>
      <c r="B75" s="25" t="s">
        <v>165</v>
      </c>
      <c r="C75" s="26" t="s">
        <v>27</v>
      </c>
      <c r="D75" s="14" t="s">
        <v>8</v>
      </c>
      <c r="E75" s="25" t="s">
        <v>173</v>
      </c>
      <c r="F75" s="14" t="s">
        <v>9</v>
      </c>
      <c r="G75" s="26" t="s">
        <v>9</v>
      </c>
      <c r="H75" s="27" t="s">
        <v>174</v>
      </c>
    </row>
    <row r="76" spans="1:8" ht="22.8">
      <c r="A76" s="24">
        <v>46054</v>
      </c>
      <c r="B76" s="25" t="s">
        <v>165</v>
      </c>
      <c r="C76" s="26" t="s">
        <v>27</v>
      </c>
      <c r="D76" s="14" t="s">
        <v>8</v>
      </c>
      <c r="E76" s="25" t="s">
        <v>99</v>
      </c>
      <c r="F76" s="14" t="s">
        <v>9</v>
      </c>
      <c r="G76" s="26" t="s">
        <v>9</v>
      </c>
      <c r="H76" s="27" t="s">
        <v>175</v>
      </c>
    </row>
    <row r="77" spans="1:8" ht="34.200000000000003">
      <c r="A77" s="24">
        <v>46055.458333333299</v>
      </c>
      <c r="B77" s="25" t="s">
        <v>176</v>
      </c>
      <c r="C77" s="26" t="s">
        <v>24</v>
      </c>
      <c r="D77" s="14" t="s">
        <v>8</v>
      </c>
      <c r="E77" s="25" t="s">
        <v>177</v>
      </c>
      <c r="F77" s="14" t="s">
        <v>9</v>
      </c>
      <c r="G77" s="26" t="s">
        <v>9</v>
      </c>
      <c r="H77" s="27" t="s">
        <v>39</v>
      </c>
    </row>
    <row r="78" spans="1:8" ht="34.200000000000003">
      <c r="A78" s="24">
        <v>46055.458333333299</v>
      </c>
      <c r="B78" s="25" t="s">
        <v>176</v>
      </c>
      <c r="C78" s="26" t="s">
        <v>24</v>
      </c>
      <c r="D78" s="14" t="s">
        <v>8</v>
      </c>
      <c r="E78" s="25" t="s">
        <v>178</v>
      </c>
      <c r="F78" s="14" t="s">
        <v>9</v>
      </c>
      <c r="G78" s="26" t="s">
        <v>9</v>
      </c>
      <c r="H78" s="27" t="s">
        <v>39</v>
      </c>
    </row>
    <row r="79" spans="1:8" ht="22.8">
      <c r="A79" s="24">
        <v>46055</v>
      </c>
      <c r="B79" s="25" t="s">
        <v>179</v>
      </c>
      <c r="C79" s="26" t="s">
        <v>27</v>
      </c>
      <c r="D79" s="14" t="s">
        <v>8</v>
      </c>
      <c r="E79" s="25" t="s">
        <v>180</v>
      </c>
      <c r="F79" s="14" t="s">
        <v>9</v>
      </c>
      <c r="G79" s="26" t="s">
        <v>9</v>
      </c>
      <c r="H79" s="27" t="s">
        <v>181</v>
      </c>
    </row>
    <row r="80" spans="1:8" ht="34.200000000000003">
      <c r="A80" s="24">
        <v>46055</v>
      </c>
      <c r="B80" s="25" t="s">
        <v>179</v>
      </c>
      <c r="C80" s="26" t="s">
        <v>27</v>
      </c>
      <c r="D80" s="14" t="s">
        <v>8</v>
      </c>
      <c r="E80" s="25" t="s">
        <v>182</v>
      </c>
      <c r="F80" s="14" t="s">
        <v>9</v>
      </c>
      <c r="G80" s="26" t="s">
        <v>9</v>
      </c>
      <c r="H80" s="27" t="s">
        <v>183</v>
      </c>
    </row>
    <row r="81" spans="1:8" ht="34.200000000000003">
      <c r="A81" s="24">
        <v>46055</v>
      </c>
      <c r="B81" s="25" t="s">
        <v>179</v>
      </c>
      <c r="C81" s="26" t="s">
        <v>27</v>
      </c>
      <c r="D81" s="14" t="s">
        <v>8</v>
      </c>
      <c r="E81" s="25" t="s">
        <v>184</v>
      </c>
      <c r="F81" s="14" t="s">
        <v>9</v>
      </c>
      <c r="G81" s="26" t="s">
        <v>9</v>
      </c>
      <c r="H81" s="27" t="s">
        <v>25</v>
      </c>
    </row>
    <row r="82" spans="1:8" ht="34.200000000000003">
      <c r="A82" s="24">
        <v>46055</v>
      </c>
      <c r="B82" s="25" t="s">
        <v>179</v>
      </c>
      <c r="C82" s="26" t="s">
        <v>27</v>
      </c>
      <c r="D82" s="14" t="s">
        <v>8</v>
      </c>
      <c r="E82" s="25" t="s">
        <v>185</v>
      </c>
      <c r="F82" s="14" t="s">
        <v>9</v>
      </c>
      <c r="G82" s="26" t="s">
        <v>9</v>
      </c>
      <c r="H82" s="27" t="s">
        <v>25</v>
      </c>
    </row>
    <row r="83" spans="1:8" ht="34.200000000000003">
      <c r="A83" s="24">
        <v>46055</v>
      </c>
      <c r="B83" s="25" t="s">
        <v>179</v>
      </c>
      <c r="C83" s="26" t="s">
        <v>27</v>
      </c>
      <c r="D83" s="14" t="s">
        <v>8</v>
      </c>
      <c r="E83" s="25" t="s">
        <v>173</v>
      </c>
      <c r="F83" s="14" t="s">
        <v>9</v>
      </c>
      <c r="G83" s="26" t="s">
        <v>9</v>
      </c>
      <c r="H83" s="27" t="s">
        <v>186</v>
      </c>
    </row>
    <row r="84" spans="1:8" ht="57">
      <c r="A84" s="24">
        <v>46057</v>
      </c>
      <c r="B84" s="25" t="s">
        <v>187</v>
      </c>
      <c r="C84" s="26" t="s">
        <v>27</v>
      </c>
      <c r="D84" s="14" t="s">
        <v>8</v>
      </c>
      <c r="E84" s="25" t="s">
        <v>188</v>
      </c>
      <c r="F84" s="14" t="s">
        <v>9</v>
      </c>
      <c r="G84" s="26" t="s">
        <v>9</v>
      </c>
      <c r="H84" s="27" t="s">
        <v>189</v>
      </c>
    </row>
    <row r="85" spans="1:8" ht="57">
      <c r="A85" s="24">
        <v>46057</v>
      </c>
      <c r="B85" s="25" t="s">
        <v>187</v>
      </c>
      <c r="C85" s="26" t="s">
        <v>27</v>
      </c>
      <c r="D85" s="14" t="s">
        <v>8</v>
      </c>
      <c r="E85" s="25" t="s">
        <v>190</v>
      </c>
      <c r="F85" s="14" t="s">
        <v>9</v>
      </c>
      <c r="G85" s="26" t="s">
        <v>9</v>
      </c>
      <c r="H85" s="27" t="s">
        <v>189</v>
      </c>
    </row>
    <row r="86" spans="1:8" ht="22.8">
      <c r="A86" s="24">
        <v>46057</v>
      </c>
      <c r="B86" s="25" t="s">
        <v>187</v>
      </c>
      <c r="C86" s="26" t="s">
        <v>27</v>
      </c>
      <c r="D86" s="14" t="s">
        <v>8</v>
      </c>
      <c r="E86" s="25" t="s">
        <v>191</v>
      </c>
      <c r="F86" s="14" t="s">
        <v>9</v>
      </c>
      <c r="G86" s="26" t="s">
        <v>9</v>
      </c>
      <c r="H86" s="27" t="s">
        <v>30</v>
      </c>
    </row>
    <row r="87" spans="1:8" ht="22.8">
      <c r="A87" s="24">
        <v>46058</v>
      </c>
      <c r="B87" s="25" t="s">
        <v>192</v>
      </c>
      <c r="C87" s="26" t="s">
        <v>27</v>
      </c>
      <c r="D87" s="14" t="s">
        <v>8</v>
      </c>
      <c r="E87" s="25" t="s">
        <v>193</v>
      </c>
      <c r="F87" s="14" t="s">
        <v>9</v>
      </c>
      <c r="G87" s="26" t="s">
        <v>9</v>
      </c>
      <c r="H87" s="27" t="s">
        <v>156</v>
      </c>
    </row>
    <row r="88" spans="1:8" ht="22.8">
      <c r="A88" s="24">
        <v>46058</v>
      </c>
      <c r="B88" s="25" t="s">
        <v>192</v>
      </c>
      <c r="C88" s="26" t="s">
        <v>27</v>
      </c>
      <c r="D88" s="14" t="s">
        <v>8</v>
      </c>
      <c r="E88" s="25" t="s">
        <v>194</v>
      </c>
      <c r="F88" s="14" t="s">
        <v>9</v>
      </c>
      <c r="G88" s="26" t="s">
        <v>9</v>
      </c>
      <c r="H88" s="27" t="s">
        <v>156</v>
      </c>
    </row>
    <row r="89" spans="1:8" ht="22.8">
      <c r="A89" s="24">
        <v>46059</v>
      </c>
      <c r="B89" s="25" t="s">
        <v>195</v>
      </c>
      <c r="C89" s="26" t="s">
        <v>27</v>
      </c>
      <c r="D89" s="14" t="s">
        <v>8</v>
      </c>
      <c r="E89" s="25" t="s">
        <v>196</v>
      </c>
      <c r="F89" s="14" t="s">
        <v>9</v>
      </c>
      <c r="G89" s="26" t="s">
        <v>9</v>
      </c>
      <c r="H89" s="27" t="s">
        <v>38</v>
      </c>
    </row>
    <row r="90" spans="1:8" ht="34.200000000000003">
      <c r="A90" s="24">
        <v>46059</v>
      </c>
      <c r="B90" s="25" t="s">
        <v>197</v>
      </c>
      <c r="C90" s="26" t="s">
        <v>27</v>
      </c>
      <c r="D90" s="14" t="s">
        <v>8</v>
      </c>
      <c r="E90" s="25" t="s">
        <v>198</v>
      </c>
      <c r="F90" s="14" t="s">
        <v>9</v>
      </c>
      <c r="G90" s="26" t="s">
        <v>9</v>
      </c>
      <c r="H90" s="27" t="s">
        <v>199</v>
      </c>
    </row>
    <row r="91" spans="1:8" ht="34.200000000000003">
      <c r="A91" s="24">
        <v>46059</v>
      </c>
      <c r="B91" s="25" t="s">
        <v>197</v>
      </c>
      <c r="C91" s="26" t="s">
        <v>27</v>
      </c>
      <c r="D91" s="14" t="s">
        <v>8</v>
      </c>
      <c r="E91" s="25" t="s">
        <v>200</v>
      </c>
      <c r="F91" s="14" t="s">
        <v>9</v>
      </c>
      <c r="G91" s="26" t="s">
        <v>9</v>
      </c>
      <c r="H91" s="27" t="s">
        <v>199</v>
      </c>
    </row>
    <row r="92" spans="1:8" ht="34.200000000000003">
      <c r="A92" s="24">
        <v>46060</v>
      </c>
      <c r="B92" s="25" t="s">
        <v>201</v>
      </c>
      <c r="C92" s="26" t="s">
        <v>27</v>
      </c>
      <c r="D92" s="14" t="s">
        <v>8</v>
      </c>
      <c r="E92" s="25" t="s">
        <v>202</v>
      </c>
      <c r="F92" s="14" t="s">
        <v>9</v>
      </c>
      <c r="G92" s="26" t="s">
        <v>9</v>
      </c>
      <c r="H92" s="27" t="s">
        <v>199</v>
      </c>
    </row>
    <row r="93" spans="1:8" ht="34.200000000000003">
      <c r="A93" s="24">
        <v>46060</v>
      </c>
      <c r="B93" s="25" t="s">
        <v>201</v>
      </c>
      <c r="C93" s="26" t="s">
        <v>27</v>
      </c>
      <c r="D93" s="14" t="s">
        <v>8</v>
      </c>
      <c r="E93" s="25" t="s">
        <v>203</v>
      </c>
      <c r="F93" s="14" t="s">
        <v>9</v>
      </c>
      <c r="G93" s="26" t="s">
        <v>9</v>
      </c>
      <c r="H93" s="27" t="s">
        <v>199</v>
      </c>
    </row>
    <row r="94" spans="1:8" ht="114">
      <c r="A94" s="24">
        <v>46060</v>
      </c>
      <c r="B94" s="25" t="s">
        <v>201</v>
      </c>
      <c r="C94" s="26" t="s">
        <v>27</v>
      </c>
      <c r="D94" s="14" t="s">
        <v>8</v>
      </c>
      <c r="E94" s="25" t="s">
        <v>204</v>
      </c>
      <c r="F94" s="14" t="s">
        <v>9</v>
      </c>
      <c r="G94" s="26" t="s">
        <v>9</v>
      </c>
      <c r="H94" s="27" t="s">
        <v>205</v>
      </c>
    </row>
    <row r="95" spans="1:8" ht="114">
      <c r="A95" s="24">
        <v>46060</v>
      </c>
      <c r="B95" s="25" t="s">
        <v>201</v>
      </c>
      <c r="C95" s="26" t="s">
        <v>27</v>
      </c>
      <c r="D95" s="14" t="s">
        <v>8</v>
      </c>
      <c r="E95" s="25" t="s">
        <v>206</v>
      </c>
      <c r="F95" s="14" t="s">
        <v>9</v>
      </c>
      <c r="G95" s="26" t="s">
        <v>9</v>
      </c>
      <c r="H95" s="27" t="s">
        <v>205</v>
      </c>
    </row>
    <row r="96" spans="1:8" ht="22.8">
      <c r="A96" s="24">
        <v>46061</v>
      </c>
      <c r="B96" s="25" t="s">
        <v>207</v>
      </c>
      <c r="C96" s="26" t="s">
        <v>27</v>
      </c>
      <c r="D96" s="14" t="s">
        <v>8</v>
      </c>
      <c r="E96" s="25" t="s">
        <v>196</v>
      </c>
      <c r="F96" s="14" t="s">
        <v>9</v>
      </c>
      <c r="G96" s="26" t="s">
        <v>9</v>
      </c>
      <c r="H96" s="27" t="s">
        <v>38</v>
      </c>
    </row>
    <row r="97" spans="1:8" ht="68.400000000000006">
      <c r="A97" s="24">
        <v>46065</v>
      </c>
      <c r="B97" s="25" t="s">
        <v>208</v>
      </c>
      <c r="C97" s="26" t="s">
        <v>27</v>
      </c>
      <c r="D97" s="14" t="s">
        <v>8</v>
      </c>
      <c r="E97" s="25" t="s">
        <v>209</v>
      </c>
      <c r="F97" s="14" t="s">
        <v>9</v>
      </c>
      <c r="G97" s="26" t="s">
        <v>10</v>
      </c>
      <c r="H97" s="27" t="s">
        <v>210</v>
      </c>
    </row>
    <row r="98" spans="1:8" ht="68.400000000000006">
      <c r="A98" s="24">
        <v>46065</v>
      </c>
      <c r="B98" s="25" t="s">
        <v>208</v>
      </c>
      <c r="C98" s="26" t="s">
        <v>27</v>
      </c>
      <c r="D98" s="14" t="s">
        <v>8</v>
      </c>
      <c r="E98" s="25" t="s">
        <v>211</v>
      </c>
      <c r="F98" s="14" t="s">
        <v>9</v>
      </c>
      <c r="G98" s="26" t="s">
        <v>10</v>
      </c>
      <c r="H98" s="27" t="s">
        <v>210</v>
      </c>
    </row>
    <row r="99" spans="1:8" ht="22.8">
      <c r="A99" s="24">
        <v>46065</v>
      </c>
      <c r="B99" s="25" t="s">
        <v>208</v>
      </c>
      <c r="C99" s="26" t="s">
        <v>27</v>
      </c>
      <c r="D99" s="14" t="s">
        <v>8</v>
      </c>
      <c r="E99" s="25" t="s">
        <v>212</v>
      </c>
      <c r="F99" s="14" t="s">
        <v>9</v>
      </c>
      <c r="G99" s="26" t="s">
        <v>9</v>
      </c>
      <c r="H99" s="27" t="s">
        <v>213</v>
      </c>
    </row>
    <row r="100" spans="1:8" ht="34.200000000000003">
      <c r="A100" s="24">
        <v>46065</v>
      </c>
      <c r="B100" s="25" t="s">
        <v>214</v>
      </c>
      <c r="C100" s="26" t="s">
        <v>27</v>
      </c>
      <c r="D100" s="14" t="s">
        <v>8</v>
      </c>
      <c r="E100" s="25" t="s">
        <v>215</v>
      </c>
      <c r="F100" s="14" t="s">
        <v>9</v>
      </c>
      <c r="G100" s="26" t="s">
        <v>23</v>
      </c>
      <c r="H100" s="27" t="s">
        <v>22</v>
      </c>
    </row>
    <row r="101" spans="1:8" ht="34.200000000000003">
      <c r="A101" s="24">
        <v>46065</v>
      </c>
      <c r="B101" s="25" t="s">
        <v>214</v>
      </c>
      <c r="C101" s="26" t="s">
        <v>27</v>
      </c>
      <c r="D101" s="14" t="s">
        <v>8</v>
      </c>
      <c r="E101" s="25" t="s">
        <v>216</v>
      </c>
      <c r="F101" s="14" t="s">
        <v>9</v>
      </c>
      <c r="G101" s="26" t="s">
        <v>23</v>
      </c>
      <c r="H101" s="27" t="s">
        <v>22</v>
      </c>
    </row>
    <row r="102" spans="1:8" ht="34.200000000000003">
      <c r="A102" s="24">
        <v>46066</v>
      </c>
      <c r="B102" s="25" t="s">
        <v>217</v>
      </c>
      <c r="C102" s="26" t="s">
        <v>27</v>
      </c>
      <c r="D102" s="14" t="s">
        <v>8</v>
      </c>
      <c r="E102" s="25" t="s">
        <v>218</v>
      </c>
      <c r="F102" s="14" t="s">
        <v>9</v>
      </c>
      <c r="G102" s="26" t="s">
        <v>9</v>
      </c>
      <c r="H102" s="27" t="s">
        <v>25</v>
      </c>
    </row>
    <row r="103" spans="1:8" ht="34.200000000000003">
      <c r="A103" s="24">
        <v>46066</v>
      </c>
      <c r="B103" s="25" t="s">
        <v>219</v>
      </c>
      <c r="C103" s="26" t="s">
        <v>27</v>
      </c>
      <c r="D103" s="14" t="s">
        <v>8</v>
      </c>
      <c r="E103" s="25" t="s">
        <v>220</v>
      </c>
      <c r="F103" s="14" t="s">
        <v>9</v>
      </c>
      <c r="G103" s="26" t="s">
        <v>9</v>
      </c>
      <c r="H103" s="27" t="s">
        <v>221</v>
      </c>
    </row>
    <row r="104" spans="1:8" ht="34.200000000000003">
      <c r="A104" s="24">
        <v>46066</v>
      </c>
      <c r="B104" s="25" t="s">
        <v>219</v>
      </c>
      <c r="C104" s="26" t="s">
        <v>27</v>
      </c>
      <c r="D104" s="14" t="s">
        <v>8</v>
      </c>
      <c r="E104" s="25" t="s">
        <v>222</v>
      </c>
      <c r="F104" s="14" t="s">
        <v>9</v>
      </c>
      <c r="G104" s="26" t="s">
        <v>9</v>
      </c>
      <c r="H104" s="27" t="s">
        <v>223</v>
      </c>
    </row>
    <row r="105" spans="1:8" ht="22.8">
      <c r="A105" s="24">
        <v>46066</v>
      </c>
      <c r="B105" s="25" t="s">
        <v>219</v>
      </c>
      <c r="C105" s="26" t="s">
        <v>27</v>
      </c>
      <c r="D105" s="14" t="s">
        <v>8</v>
      </c>
      <c r="E105" s="25" t="s">
        <v>224</v>
      </c>
      <c r="F105" s="14" t="s">
        <v>9</v>
      </c>
      <c r="G105" s="26" t="s">
        <v>9</v>
      </c>
      <c r="H105" s="27" t="s">
        <v>213</v>
      </c>
    </row>
    <row r="106" spans="1:8" ht="34.200000000000003">
      <c r="A106" s="24">
        <v>46066</v>
      </c>
      <c r="B106" s="25" t="s">
        <v>219</v>
      </c>
      <c r="C106" s="26" t="s">
        <v>27</v>
      </c>
      <c r="D106" s="14" t="s">
        <v>8</v>
      </c>
      <c r="E106" s="25" t="s">
        <v>29</v>
      </c>
      <c r="F106" s="14" t="s">
        <v>9</v>
      </c>
      <c r="G106" s="26" t="s">
        <v>9</v>
      </c>
      <c r="H106" s="27" t="s">
        <v>225</v>
      </c>
    </row>
    <row r="107" spans="1:8" ht="22.8">
      <c r="A107" s="24">
        <v>46066.625</v>
      </c>
      <c r="B107" s="25" t="s">
        <v>226</v>
      </c>
      <c r="C107" s="26" t="s">
        <v>227</v>
      </c>
      <c r="D107" s="14" t="s">
        <v>8</v>
      </c>
      <c r="E107" s="25" t="s">
        <v>228</v>
      </c>
      <c r="F107" s="14" t="s">
        <v>9</v>
      </c>
      <c r="G107" s="26" t="s">
        <v>9</v>
      </c>
      <c r="H107" s="27" t="s">
        <v>229</v>
      </c>
    </row>
    <row r="108" spans="1:8" ht="22.8">
      <c r="A108" s="24">
        <v>46066.625</v>
      </c>
      <c r="B108" s="25" t="s">
        <v>226</v>
      </c>
      <c r="C108" s="26" t="s">
        <v>227</v>
      </c>
      <c r="D108" s="14" t="s">
        <v>8</v>
      </c>
      <c r="E108" s="25" t="s">
        <v>230</v>
      </c>
      <c r="F108" s="14" t="s">
        <v>9</v>
      </c>
      <c r="G108" s="26" t="s">
        <v>9</v>
      </c>
      <c r="H108" s="27" t="s">
        <v>231</v>
      </c>
    </row>
    <row r="109" spans="1:8" ht="34.200000000000003">
      <c r="A109" s="24">
        <v>46066.625</v>
      </c>
      <c r="B109" s="25" t="s">
        <v>226</v>
      </c>
      <c r="C109" s="26" t="s">
        <v>227</v>
      </c>
      <c r="D109" s="14" t="s">
        <v>8</v>
      </c>
      <c r="E109" s="25" t="s">
        <v>232</v>
      </c>
      <c r="F109" s="14" t="s">
        <v>9</v>
      </c>
      <c r="G109" s="26" t="s">
        <v>9</v>
      </c>
      <c r="H109" s="27" t="s">
        <v>233</v>
      </c>
    </row>
    <row r="110" spans="1:8" ht="34.200000000000003">
      <c r="A110" s="24">
        <v>46066.625</v>
      </c>
      <c r="B110" s="25" t="s">
        <v>226</v>
      </c>
      <c r="C110" s="26" t="s">
        <v>227</v>
      </c>
      <c r="D110" s="14" t="s">
        <v>8</v>
      </c>
      <c r="E110" s="25" t="s">
        <v>234</v>
      </c>
      <c r="F110" s="14" t="s">
        <v>9</v>
      </c>
      <c r="G110" s="26" t="s">
        <v>9</v>
      </c>
      <c r="H110" s="27" t="s">
        <v>233</v>
      </c>
    </row>
    <row r="111" spans="1:8">
      <c r="A111" s="24">
        <v>46066.625</v>
      </c>
      <c r="B111" s="25" t="s">
        <v>226</v>
      </c>
      <c r="C111" s="26" t="s">
        <v>227</v>
      </c>
      <c r="D111" s="14" t="s">
        <v>8</v>
      </c>
      <c r="E111" s="25" t="s">
        <v>235</v>
      </c>
      <c r="F111" s="14" t="s">
        <v>9</v>
      </c>
      <c r="G111" s="26" t="s">
        <v>9</v>
      </c>
      <c r="H111" s="27" t="s">
        <v>236</v>
      </c>
    </row>
    <row r="112" spans="1:8" ht="34.200000000000003">
      <c r="A112" s="24">
        <v>46066.625</v>
      </c>
      <c r="B112" s="25" t="s">
        <v>226</v>
      </c>
      <c r="C112" s="26" t="s">
        <v>227</v>
      </c>
      <c r="D112" s="14" t="s">
        <v>8</v>
      </c>
      <c r="E112" s="25" t="s">
        <v>182</v>
      </c>
      <c r="F112" s="14" t="s">
        <v>9</v>
      </c>
      <c r="G112" s="26" t="s">
        <v>9</v>
      </c>
      <c r="H112" s="27" t="s">
        <v>237</v>
      </c>
    </row>
    <row r="113" spans="1:8" ht="102.6">
      <c r="A113" s="24">
        <v>46066.625</v>
      </c>
      <c r="B113" s="25" t="s">
        <v>226</v>
      </c>
      <c r="C113" s="26" t="s">
        <v>227</v>
      </c>
      <c r="D113" s="14" t="s">
        <v>8</v>
      </c>
      <c r="E113" s="25" t="s">
        <v>238</v>
      </c>
      <c r="F113" s="14" t="s">
        <v>9</v>
      </c>
      <c r="G113" s="26" t="s">
        <v>9</v>
      </c>
      <c r="H113" s="27" t="s">
        <v>239</v>
      </c>
    </row>
    <row r="114" spans="1:8" ht="22.8">
      <c r="A114" s="24">
        <v>46070</v>
      </c>
      <c r="B114" s="25" t="s">
        <v>240</v>
      </c>
      <c r="C114" s="26" t="s">
        <v>27</v>
      </c>
      <c r="D114" s="14" t="s">
        <v>8</v>
      </c>
      <c r="E114" s="25" t="s">
        <v>241</v>
      </c>
      <c r="F114" s="14" t="s">
        <v>9</v>
      </c>
      <c r="G114" s="26" t="s">
        <v>9</v>
      </c>
      <c r="H114" s="27" t="s">
        <v>242</v>
      </c>
    </row>
    <row r="115" spans="1:8" ht="22.8">
      <c r="A115" s="24">
        <v>46072</v>
      </c>
      <c r="B115" s="25" t="s">
        <v>243</v>
      </c>
      <c r="C115" s="26" t="s">
        <v>27</v>
      </c>
      <c r="D115" s="14" t="s">
        <v>8</v>
      </c>
      <c r="E115" s="25" t="s">
        <v>244</v>
      </c>
      <c r="F115" s="14" t="s">
        <v>9</v>
      </c>
      <c r="G115" s="26" t="s">
        <v>10</v>
      </c>
      <c r="H115" s="27" t="s">
        <v>245</v>
      </c>
    </row>
    <row r="116" spans="1:8" ht="91.2">
      <c r="A116" s="24">
        <v>46073</v>
      </c>
      <c r="B116" s="25" t="s">
        <v>246</v>
      </c>
      <c r="C116" s="26" t="s">
        <v>27</v>
      </c>
      <c r="D116" s="14" t="s">
        <v>8</v>
      </c>
      <c r="E116" s="25" t="s">
        <v>247</v>
      </c>
      <c r="F116" s="14" t="s">
        <v>9</v>
      </c>
      <c r="G116" s="26" t="s">
        <v>9</v>
      </c>
      <c r="H116" s="27" t="s">
        <v>248</v>
      </c>
    </row>
    <row r="117" spans="1:8" ht="22.8">
      <c r="A117" s="24">
        <v>46073</v>
      </c>
      <c r="B117" s="25" t="s">
        <v>249</v>
      </c>
      <c r="C117" s="26" t="s">
        <v>27</v>
      </c>
      <c r="D117" s="14" t="s">
        <v>8</v>
      </c>
      <c r="E117" s="25" t="s">
        <v>250</v>
      </c>
      <c r="F117" s="14" t="s">
        <v>9</v>
      </c>
      <c r="G117" s="26" t="s">
        <v>9</v>
      </c>
      <c r="H117" s="27" t="s">
        <v>251</v>
      </c>
    </row>
    <row r="118" spans="1:8" ht="22.8">
      <c r="A118" s="24">
        <v>46073</v>
      </c>
      <c r="B118" s="25" t="s">
        <v>249</v>
      </c>
      <c r="C118" s="26" t="s">
        <v>27</v>
      </c>
      <c r="D118" s="14" t="s">
        <v>8</v>
      </c>
      <c r="E118" s="25" t="s">
        <v>252</v>
      </c>
      <c r="F118" s="14" t="s">
        <v>9</v>
      </c>
      <c r="G118" s="26" t="s">
        <v>9</v>
      </c>
      <c r="H118" s="27" t="s">
        <v>251</v>
      </c>
    </row>
    <row r="119" spans="1:8" ht="125.4">
      <c r="A119" s="24">
        <v>46073</v>
      </c>
      <c r="B119" s="25" t="s">
        <v>249</v>
      </c>
      <c r="C119" s="26" t="s">
        <v>27</v>
      </c>
      <c r="D119" s="14" t="s">
        <v>8</v>
      </c>
      <c r="E119" s="25" t="s">
        <v>253</v>
      </c>
      <c r="F119" s="14" t="s">
        <v>9</v>
      </c>
      <c r="G119" s="26" t="s">
        <v>9</v>
      </c>
      <c r="H119" s="27" t="s">
        <v>254</v>
      </c>
    </row>
    <row r="120" spans="1:8" ht="34.200000000000003">
      <c r="A120" s="24">
        <v>46075</v>
      </c>
      <c r="B120" s="25" t="s">
        <v>255</v>
      </c>
      <c r="C120" s="26" t="s">
        <v>27</v>
      </c>
      <c r="D120" s="14" t="s">
        <v>8</v>
      </c>
      <c r="E120" s="25" t="s">
        <v>256</v>
      </c>
      <c r="F120" s="14" t="s">
        <v>9</v>
      </c>
      <c r="G120" s="26" t="s">
        <v>9</v>
      </c>
      <c r="H120" s="27" t="s">
        <v>26</v>
      </c>
    </row>
    <row r="121" spans="1:8" ht="34.200000000000003">
      <c r="A121" s="24">
        <v>46075</v>
      </c>
      <c r="B121" s="25" t="s">
        <v>255</v>
      </c>
      <c r="C121" s="26" t="s">
        <v>27</v>
      </c>
      <c r="D121" s="14" t="s">
        <v>8</v>
      </c>
      <c r="E121" s="25" t="s">
        <v>257</v>
      </c>
      <c r="F121" s="14" t="s">
        <v>9</v>
      </c>
      <c r="G121" s="26" t="s">
        <v>9</v>
      </c>
      <c r="H121" s="27" t="s">
        <v>258</v>
      </c>
    </row>
    <row r="122" spans="1:8" ht="68.400000000000006">
      <c r="A122" s="24">
        <v>46075</v>
      </c>
      <c r="B122" s="25" t="s">
        <v>255</v>
      </c>
      <c r="C122" s="26" t="s">
        <v>27</v>
      </c>
      <c r="D122" s="14" t="s">
        <v>8</v>
      </c>
      <c r="E122" s="25" t="s">
        <v>259</v>
      </c>
      <c r="F122" s="14" t="s">
        <v>9</v>
      </c>
      <c r="G122" s="26" t="s">
        <v>9</v>
      </c>
      <c r="H122" s="27" t="s">
        <v>260</v>
      </c>
    </row>
    <row r="123" spans="1:8" ht="34.200000000000003">
      <c r="A123" s="24">
        <v>46075</v>
      </c>
      <c r="B123" s="25" t="s">
        <v>255</v>
      </c>
      <c r="C123" s="26" t="s">
        <v>27</v>
      </c>
      <c r="D123" s="14" t="s">
        <v>8</v>
      </c>
      <c r="E123" s="25" t="s">
        <v>261</v>
      </c>
      <c r="F123" s="14" t="s">
        <v>9</v>
      </c>
      <c r="G123" s="26" t="s">
        <v>9</v>
      </c>
      <c r="H123" s="27" t="s">
        <v>258</v>
      </c>
    </row>
    <row r="124" spans="1:8" ht="68.400000000000006">
      <c r="A124" s="24">
        <v>46075</v>
      </c>
      <c r="B124" s="25" t="s">
        <v>255</v>
      </c>
      <c r="C124" s="26" t="s">
        <v>27</v>
      </c>
      <c r="D124" s="14" t="s">
        <v>8</v>
      </c>
      <c r="E124" s="25" t="s">
        <v>262</v>
      </c>
      <c r="F124" s="14" t="s">
        <v>9</v>
      </c>
      <c r="G124" s="26" t="s">
        <v>9</v>
      </c>
      <c r="H124" s="27" t="s">
        <v>260</v>
      </c>
    </row>
    <row r="125" spans="1:8" ht="22.8">
      <c r="A125" s="24">
        <v>46076</v>
      </c>
      <c r="B125" s="25" t="s">
        <v>263</v>
      </c>
      <c r="C125" s="26" t="s">
        <v>27</v>
      </c>
      <c r="D125" s="14" t="s">
        <v>8</v>
      </c>
      <c r="E125" s="25" t="s">
        <v>264</v>
      </c>
      <c r="F125" s="14" t="s">
        <v>9</v>
      </c>
      <c r="G125" s="26" t="s">
        <v>9</v>
      </c>
      <c r="H125" s="27" t="s">
        <v>37</v>
      </c>
    </row>
    <row r="126" spans="1:8" ht="34.200000000000003">
      <c r="A126" s="24">
        <v>46077</v>
      </c>
      <c r="B126" s="25" t="s">
        <v>265</v>
      </c>
      <c r="C126" s="26" t="s">
        <v>27</v>
      </c>
      <c r="D126" s="14" t="s">
        <v>8</v>
      </c>
      <c r="E126" s="25" t="s">
        <v>266</v>
      </c>
      <c r="F126" s="14" t="s">
        <v>9</v>
      </c>
      <c r="G126" s="26" t="s">
        <v>9</v>
      </c>
      <c r="H126" s="27" t="s">
        <v>25</v>
      </c>
    </row>
    <row r="127" spans="1:8" ht="79.8">
      <c r="A127" s="24">
        <v>46077</v>
      </c>
      <c r="B127" s="25" t="s">
        <v>265</v>
      </c>
      <c r="C127" s="26" t="s">
        <v>27</v>
      </c>
      <c r="D127" s="14" t="s">
        <v>8</v>
      </c>
      <c r="E127" s="25" t="s">
        <v>267</v>
      </c>
      <c r="F127" s="14" t="s">
        <v>9</v>
      </c>
      <c r="G127" s="26" t="s">
        <v>9</v>
      </c>
      <c r="H127" s="27" t="s">
        <v>268</v>
      </c>
    </row>
    <row r="128" spans="1:8" ht="34.200000000000003">
      <c r="A128" s="24">
        <v>46077</v>
      </c>
      <c r="B128" s="25" t="s">
        <v>269</v>
      </c>
      <c r="C128" s="26" t="s">
        <v>27</v>
      </c>
      <c r="D128" s="14" t="s">
        <v>8</v>
      </c>
      <c r="E128" s="25" t="s">
        <v>270</v>
      </c>
      <c r="F128" s="14" t="s">
        <v>9</v>
      </c>
      <c r="G128" s="26" t="s">
        <v>9</v>
      </c>
      <c r="H128" s="27" t="s">
        <v>25</v>
      </c>
    </row>
    <row r="129" spans="1:8" ht="34.200000000000003">
      <c r="A129" s="24">
        <v>46077</v>
      </c>
      <c r="B129" s="25" t="s">
        <v>269</v>
      </c>
      <c r="C129" s="26" t="s">
        <v>27</v>
      </c>
      <c r="D129" s="14" t="s">
        <v>8</v>
      </c>
      <c r="E129" s="25" t="s">
        <v>271</v>
      </c>
      <c r="F129" s="14" t="s">
        <v>9</v>
      </c>
      <c r="G129" s="26" t="s">
        <v>9</v>
      </c>
      <c r="H129" s="27" t="s">
        <v>25</v>
      </c>
    </row>
    <row r="130" spans="1:8" ht="102.6">
      <c r="A130" s="24">
        <v>46077</v>
      </c>
      <c r="B130" s="25" t="s">
        <v>269</v>
      </c>
      <c r="C130" s="26" t="s">
        <v>27</v>
      </c>
      <c r="D130" s="14" t="s">
        <v>8</v>
      </c>
      <c r="E130" s="25" t="s">
        <v>272</v>
      </c>
      <c r="F130" s="14" t="s">
        <v>9</v>
      </c>
      <c r="G130" s="26" t="s">
        <v>9</v>
      </c>
      <c r="H130" s="27" t="s">
        <v>273</v>
      </c>
    </row>
    <row r="131" spans="1:8" ht="34.200000000000003">
      <c r="A131" s="24">
        <v>46077</v>
      </c>
      <c r="B131" s="25" t="s">
        <v>269</v>
      </c>
      <c r="C131" s="26" t="s">
        <v>27</v>
      </c>
      <c r="D131" s="14" t="s">
        <v>8</v>
      </c>
      <c r="E131" s="25" t="s">
        <v>274</v>
      </c>
      <c r="F131" s="14" t="s">
        <v>9</v>
      </c>
      <c r="G131" s="26" t="s">
        <v>9</v>
      </c>
      <c r="H131" s="27" t="s">
        <v>25</v>
      </c>
    </row>
    <row r="132" spans="1:8" ht="125.4">
      <c r="A132" s="24">
        <v>46077</v>
      </c>
      <c r="B132" s="25" t="s">
        <v>269</v>
      </c>
      <c r="C132" s="26" t="s">
        <v>27</v>
      </c>
      <c r="D132" s="14" t="s">
        <v>8</v>
      </c>
      <c r="E132" s="25" t="s">
        <v>275</v>
      </c>
      <c r="F132" s="14" t="s">
        <v>9</v>
      </c>
      <c r="G132" s="26" t="s">
        <v>9</v>
      </c>
      <c r="H132" s="27" t="s">
        <v>276</v>
      </c>
    </row>
    <row r="133" spans="1:8" ht="34.200000000000003">
      <c r="A133" s="24">
        <v>46078</v>
      </c>
      <c r="B133" s="25" t="s">
        <v>277</v>
      </c>
      <c r="C133" s="26" t="s">
        <v>27</v>
      </c>
      <c r="D133" s="14" t="s">
        <v>8</v>
      </c>
      <c r="E133" s="25" t="s">
        <v>278</v>
      </c>
      <c r="F133" s="14" t="s">
        <v>9</v>
      </c>
      <c r="G133" s="26" t="s">
        <v>23</v>
      </c>
      <c r="H133" s="27" t="s">
        <v>22</v>
      </c>
    </row>
    <row r="134" spans="1:8" ht="68.400000000000006">
      <c r="A134" s="24">
        <v>46080</v>
      </c>
      <c r="B134" s="25" t="s">
        <v>279</v>
      </c>
      <c r="C134" s="26" t="s">
        <v>27</v>
      </c>
      <c r="D134" s="14" t="s">
        <v>8</v>
      </c>
      <c r="E134" s="25" t="s">
        <v>280</v>
      </c>
      <c r="F134" s="14" t="s">
        <v>9</v>
      </c>
      <c r="G134" s="26" t="s">
        <v>9</v>
      </c>
      <c r="H134" s="27" t="s">
        <v>281</v>
      </c>
    </row>
    <row r="135" spans="1:8" ht="22.8">
      <c r="A135" s="24">
        <v>46080</v>
      </c>
      <c r="B135" s="25" t="s">
        <v>28</v>
      </c>
      <c r="C135" s="26" t="s">
        <v>27</v>
      </c>
      <c r="D135" s="14" t="s">
        <v>8</v>
      </c>
      <c r="E135" s="25" t="s">
        <v>282</v>
      </c>
      <c r="F135" s="14" t="s">
        <v>9</v>
      </c>
      <c r="G135" s="26" t="s">
        <v>9</v>
      </c>
      <c r="H135" s="27" t="s">
        <v>38</v>
      </c>
    </row>
    <row r="136" spans="1:8" ht="22.8">
      <c r="A136" s="24">
        <v>46080</v>
      </c>
      <c r="B136" s="25" t="s">
        <v>59</v>
      </c>
      <c r="C136" s="26" t="s">
        <v>27</v>
      </c>
      <c r="D136" s="14" t="s">
        <v>8</v>
      </c>
      <c r="E136" s="25" t="s">
        <v>283</v>
      </c>
      <c r="F136" s="14" t="s">
        <v>9</v>
      </c>
      <c r="G136" s="26" t="s">
        <v>9</v>
      </c>
      <c r="H136" s="27" t="s">
        <v>284</v>
      </c>
    </row>
    <row r="137" spans="1:8" ht="22.8">
      <c r="A137" s="24">
        <v>46080</v>
      </c>
      <c r="B137" s="25" t="s">
        <v>59</v>
      </c>
      <c r="C137" s="26" t="s">
        <v>27</v>
      </c>
      <c r="D137" s="14" t="s">
        <v>8</v>
      </c>
      <c r="E137" s="25" t="s">
        <v>29</v>
      </c>
      <c r="F137" s="14" t="s">
        <v>9</v>
      </c>
      <c r="G137" s="26" t="s">
        <v>9</v>
      </c>
      <c r="H137" s="27" t="s">
        <v>284</v>
      </c>
    </row>
    <row r="138" spans="1:8" ht="34.200000000000003">
      <c r="A138" s="24">
        <v>46080</v>
      </c>
      <c r="B138" s="25" t="s">
        <v>59</v>
      </c>
      <c r="C138" s="26" t="s">
        <v>27</v>
      </c>
      <c r="D138" s="14" t="s">
        <v>8</v>
      </c>
      <c r="E138" s="25" t="s">
        <v>285</v>
      </c>
      <c r="F138" s="14" t="s">
        <v>9</v>
      </c>
      <c r="G138" s="26" t="s">
        <v>9</v>
      </c>
      <c r="H138" s="27" t="s">
        <v>286</v>
      </c>
    </row>
    <row r="139" spans="1:8" ht="34.200000000000003">
      <c r="A139" s="24">
        <v>46080</v>
      </c>
      <c r="B139" s="25" t="s">
        <v>59</v>
      </c>
      <c r="C139" s="26" t="s">
        <v>27</v>
      </c>
      <c r="D139" s="14" t="s">
        <v>8</v>
      </c>
      <c r="E139" s="25" t="s">
        <v>287</v>
      </c>
      <c r="F139" s="14" t="s">
        <v>9</v>
      </c>
      <c r="G139" s="26" t="s">
        <v>9</v>
      </c>
      <c r="H139" s="27" t="s">
        <v>286</v>
      </c>
    </row>
    <row r="140" spans="1:8" ht="125.4">
      <c r="A140" s="24">
        <v>46080</v>
      </c>
      <c r="B140" s="25" t="s">
        <v>59</v>
      </c>
      <c r="C140" s="26" t="s">
        <v>27</v>
      </c>
      <c r="D140" s="14" t="s">
        <v>8</v>
      </c>
      <c r="E140" s="25" t="s">
        <v>288</v>
      </c>
      <c r="F140" s="14" t="s">
        <v>9</v>
      </c>
      <c r="G140" s="26" t="s">
        <v>9</v>
      </c>
      <c r="H140" s="27" t="s">
        <v>289</v>
      </c>
    </row>
    <row r="141" spans="1:8" ht="125.4">
      <c r="A141" s="24">
        <v>46080</v>
      </c>
      <c r="B141" s="25" t="s">
        <v>59</v>
      </c>
      <c r="C141" s="26" t="s">
        <v>27</v>
      </c>
      <c r="D141" s="14" t="s">
        <v>8</v>
      </c>
      <c r="E141" s="25" t="s">
        <v>290</v>
      </c>
      <c r="F141" s="14" t="s">
        <v>9</v>
      </c>
      <c r="G141" s="26" t="s">
        <v>9</v>
      </c>
      <c r="H141" s="27" t="s">
        <v>289</v>
      </c>
    </row>
    <row r="142" spans="1:8" ht="34.200000000000003">
      <c r="A142" s="24">
        <v>46080</v>
      </c>
      <c r="B142" s="25" t="s">
        <v>291</v>
      </c>
      <c r="C142" s="26" t="s">
        <v>27</v>
      </c>
      <c r="D142" s="14" t="s">
        <v>8</v>
      </c>
      <c r="E142" s="25" t="s">
        <v>292</v>
      </c>
      <c r="F142" s="14" t="s">
        <v>9</v>
      </c>
      <c r="G142" s="26" t="s">
        <v>9</v>
      </c>
      <c r="H142" s="27" t="s">
        <v>293</v>
      </c>
    </row>
    <row r="143" spans="1:8" ht="34.200000000000003">
      <c r="A143" s="24">
        <v>46080</v>
      </c>
      <c r="B143" s="25" t="s">
        <v>291</v>
      </c>
      <c r="C143" s="26" t="s">
        <v>27</v>
      </c>
      <c r="D143" s="14" t="s">
        <v>8</v>
      </c>
      <c r="E143" s="25" t="s">
        <v>294</v>
      </c>
      <c r="F143" s="14" t="s">
        <v>9</v>
      </c>
      <c r="G143" s="26" t="s">
        <v>9</v>
      </c>
      <c r="H143" s="27" t="s">
        <v>293</v>
      </c>
    </row>
    <row r="144" spans="1:8" ht="34.200000000000003">
      <c r="A144" s="24">
        <v>46080</v>
      </c>
      <c r="B144" s="25" t="s">
        <v>291</v>
      </c>
      <c r="C144" s="26" t="s">
        <v>27</v>
      </c>
      <c r="D144" s="14" t="s">
        <v>8</v>
      </c>
      <c r="E144" s="25" t="s">
        <v>295</v>
      </c>
      <c r="F144" s="14" t="s">
        <v>9</v>
      </c>
      <c r="G144" s="26" t="s">
        <v>9</v>
      </c>
      <c r="H144" s="27" t="s">
        <v>293</v>
      </c>
    </row>
    <row r="145" spans="1:8" ht="57">
      <c r="A145" s="24">
        <v>46080</v>
      </c>
      <c r="B145" s="25" t="s">
        <v>291</v>
      </c>
      <c r="C145" s="26" t="s">
        <v>27</v>
      </c>
      <c r="D145" s="14" t="s">
        <v>8</v>
      </c>
      <c r="E145" s="25" t="s">
        <v>296</v>
      </c>
      <c r="F145" s="14" t="s">
        <v>9</v>
      </c>
      <c r="G145" s="26" t="s">
        <v>9</v>
      </c>
      <c r="H145" s="27" t="s">
        <v>297</v>
      </c>
    </row>
    <row r="146" spans="1:8" ht="34.200000000000003">
      <c r="A146" s="24">
        <v>46081</v>
      </c>
      <c r="B146" s="25" t="s">
        <v>298</v>
      </c>
      <c r="C146" s="26" t="s">
        <v>27</v>
      </c>
      <c r="D146" s="14" t="s">
        <v>8</v>
      </c>
      <c r="E146" s="25" t="s">
        <v>299</v>
      </c>
      <c r="F146" s="14" t="s">
        <v>9</v>
      </c>
      <c r="G146" s="26" t="s">
        <v>23</v>
      </c>
      <c r="H146" s="27" t="s">
        <v>22</v>
      </c>
    </row>
    <row r="147" spans="1:8" ht="34.200000000000003">
      <c r="A147" s="24">
        <v>46081</v>
      </c>
      <c r="B147" s="25" t="s">
        <v>298</v>
      </c>
      <c r="C147" s="26" t="s">
        <v>27</v>
      </c>
      <c r="D147" s="14" t="s">
        <v>8</v>
      </c>
      <c r="E147" s="25" t="s">
        <v>300</v>
      </c>
      <c r="F147" s="14" t="s">
        <v>9</v>
      </c>
      <c r="G147" s="26" t="s">
        <v>23</v>
      </c>
      <c r="H147" s="27" t="s">
        <v>22</v>
      </c>
    </row>
    <row r="148" spans="1:8" ht="34.200000000000003">
      <c r="A148" s="24">
        <v>46082</v>
      </c>
      <c r="B148" s="34" t="s">
        <v>302</v>
      </c>
      <c r="C148" s="26" t="s">
        <v>27</v>
      </c>
      <c r="D148" s="26" t="s">
        <v>8</v>
      </c>
      <c r="E148" s="34" t="s">
        <v>303</v>
      </c>
      <c r="F148" s="14" t="s">
        <v>9</v>
      </c>
      <c r="G148" s="26" t="s">
        <v>23</v>
      </c>
      <c r="H148" s="27" t="s">
        <v>22</v>
      </c>
    </row>
    <row r="149" spans="1:8" ht="34.200000000000003">
      <c r="A149" s="24">
        <v>46082</v>
      </c>
      <c r="B149" s="34" t="s">
        <v>302</v>
      </c>
      <c r="C149" s="26" t="s">
        <v>27</v>
      </c>
      <c r="D149" s="26" t="s">
        <v>8</v>
      </c>
      <c r="E149" s="34" t="s">
        <v>304</v>
      </c>
      <c r="F149" s="14" t="s">
        <v>9</v>
      </c>
      <c r="G149" s="26" t="s">
        <v>23</v>
      </c>
      <c r="H149" s="27" t="s">
        <v>22</v>
      </c>
    </row>
    <row r="150" spans="1:8" ht="34.200000000000003">
      <c r="A150" s="24">
        <v>46082</v>
      </c>
      <c r="B150" s="34" t="s">
        <v>302</v>
      </c>
      <c r="C150" s="26" t="s">
        <v>27</v>
      </c>
      <c r="D150" s="26" t="s">
        <v>8</v>
      </c>
      <c r="E150" s="34" t="s">
        <v>305</v>
      </c>
      <c r="F150" s="14" t="s">
        <v>9</v>
      </c>
      <c r="G150" s="26" t="s">
        <v>23</v>
      </c>
      <c r="H150" s="27" t="s">
        <v>22</v>
      </c>
    </row>
    <row r="151" spans="1:8" ht="34.200000000000003">
      <c r="A151" s="24">
        <v>46082</v>
      </c>
      <c r="B151" s="34" t="s">
        <v>302</v>
      </c>
      <c r="C151" s="26" t="s">
        <v>27</v>
      </c>
      <c r="D151" s="26" t="s">
        <v>8</v>
      </c>
      <c r="E151" s="34" t="s">
        <v>306</v>
      </c>
      <c r="F151" s="14" t="s">
        <v>9</v>
      </c>
      <c r="G151" s="26" t="s">
        <v>23</v>
      </c>
      <c r="H151" s="27" t="s">
        <v>22</v>
      </c>
    </row>
    <row r="152" spans="1:8" ht="34.200000000000003">
      <c r="A152" s="24">
        <v>46082</v>
      </c>
      <c r="B152" s="34" t="s">
        <v>302</v>
      </c>
      <c r="C152" s="26" t="s">
        <v>27</v>
      </c>
      <c r="D152" s="26" t="s">
        <v>8</v>
      </c>
      <c r="E152" s="34" t="s">
        <v>307</v>
      </c>
      <c r="F152" s="14" t="s">
        <v>9</v>
      </c>
      <c r="G152" s="26" t="s">
        <v>23</v>
      </c>
      <c r="H152" s="27" t="s">
        <v>22</v>
      </c>
    </row>
    <row r="153" spans="1:8" ht="34.200000000000003">
      <c r="A153" s="24">
        <v>46082</v>
      </c>
      <c r="B153" s="34" t="s">
        <v>302</v>
      </c>
      <c r="C153" s="26" t="s">
        <v>27</v>
      </c>
      <c r="D153" s="26" t="s">
        <v>8</v>
      </c>
      <c r="E153" s="34" t="s">
        <v>308</v>
      </c>
      <c r="F153" s="14" t="s">
        <v>9</v>
      </c>
      <c r="G153" s="26" t="s">
        <v>23</v>
      </c>
      <c r="H153" s="27" t="s">
        <v>22</v>
      </c>
    </row>
    <row r="154" spans="1:8" ht="34.200000000000003">
      <c r="A154" s="24">
        <v>46082</v>
      </c>
      <c r="B154" s="34" t="s">
        <v>309</v>
      </c>
      <c r="C154" s="26" t="s">
        <v>27</v>
      </c>
      <c r="D154" s="26" t="s">
        <v>8</v>
      </c>
      <c r="E154" s="34" t="s">
        <v>310</v>
      </c>
      <c r="F154" s="14" t="s">
        <v>9</v>
      </c>
      <c r="G154" s="26" t="s">
        <v>9</v>
      </c>
      <c r="H154" s="27" t="s">
        <v>311</v>
      </c>
    </row>
    <row r="155" spans="1:8" ht="34.200000000000003">
      <c r="A155" s="24">
        <v>46082</v>
      </c>
      <c r="B155" s="34" t="s">
        <v>309</v>
      </c>
      <c r="C155" s="26" t="s">
        <v>27</v>
      </c>
      <c r="D155" s="26" t="s">
        <v>8</v>
      </c>
      <c r="E155" s="34" t="s">
        <v>312</v>
      </c>
      <c r="F155" s="14" t="s">
        <v>9</v>
      </c>
      <c r="G155" s="26" t="s">
        <v>9</v>
      </c>
      <c r="H155" s="27" t="s">
        <v>311</v>
      </c>
    </row>
    <row r="156" spans="1:8" ht="34.200000000000003">
      <c r="A156" s="24">
        <v>46082</v>
      </c>
      <c r="B156" s="34" t="s">
        <v>309</v>
      </c>
      <c r="C156" s="26" t="s">
        <v>27</v>
      </c>
      <c r="D156" s="26" t="s">
        <v>8</v>
      </c>
      <c r="E156" s="34" t="s">
        <v>313</v>
      </c>
      <c r="F156" s="14" t="s">
        <v>9</v>
      </c>
      <c r="G156" s="26" t="s">
        <v>9</v>
      </c>
      <c r="H156" s="27" t="s">
        <v>311</v>
      </c>
    </row>
    <row r="157" spans="1:8" ht="34.200000000000003">
      <c r="A157" s="24">
        <v>46082</v>
      </c>
      <c r="B157" s="34" t="s">
        <v>309</v>
      </c>
      <c r="C157" s="26" t="s">
        <v>27</v>
      </c>
      <c r="D157" s="26" t="s">
        <v>8</v>
      </c>
      <c r="E157" s="34" t="s">
        <v>314</v>
      </c>
      <c r="F157" s="14" t="s">
        <v>9</v>
      </c>
      <c r="G157" s="26" t="s">
        <v>9</v>
      </c>
      <c r="H157" s="27" t="s">
        <v>315</v>
      </c>
    </row>
    <row r="158" spans="1:8" ht="34.200000000000003">
      <c r="A158" s="24">
        <v>46083</v>
      </c>
      <c r="B158" s="34" t="s">
        <v>316</v>
      </c>
      <c r="C158" s="26" t="s">
        <v>27</v>
      </c>
      <c r="D158" s="26" t="s">
        <v>8</v>
      </c>
      <c r="E158" s="34" t="s">
        <v>317</v>
      </c>
      <c r="F158" s="14" t="s">
        <v>9</v>
      </c>
      <c r="G158" s="26" t="s">
        <v>9</v>
      </c>
      <c r="H158" s="27" t="s">
        <v>25</v>
      </c>
    </row>
    <row r="159" spans="1:8" ht="34.200000000000003">
      <c r="A159" s="24">
        <v>46085</v>
      </c>
      <c r="B159" s="34" t="s">
        <v>318</v>
      </c>
      <c r="C159" s="26" t="s">
        <v>27</v>
      </c>
      <c r="D159" s="26" t="s">
        <v>8</v>
      </c>
      <c r="E159" s="34" t="s">
        <v>319</v>
      </c>
      <c r="F159" s="14" t="s">
        <v>9</v>
      </c>
      <c r="G159" s="26" t="s">
        <v>23</v>
      </c>
      <c r="H159" s="27" t="s">
        <v>22</v>
      </c>
    </row>
    <row r="160" spans="1:8" ht="34.200000000000003">
      <c r="A160" s="24">
        <v>46085</v>
      </c>
      <c r="B160" s="34" t="s">
        <v>318</v>
      </c>
      <c r="C160" s="26" t="s">
        <v>27</v>
      </c>
      <c r="D160" s="26" t="s">
        <v>8</v>
      </c>
      <c r="E160" s="34" t="s">
        <v>320</v>
      </c>
      <c r="F160" s="14" t="s">
        <v>9</v>
      </c>
      <c r="G160" s="26" t="s">
        <v>23</v>
      </c>
      <c r="H160" s="27" t="s">
        <v>22</v>
      </c>
    </row>
    <row r="161" spans="1:8" ht="22.8">
      <c r="A161" s="24">
        <v>46085</v>
      </c>
      <c r="B161" s="34" t="s">
        <v>321</v>
      </c>
      <c r="C161" s="26" t="s">
        <v>27</v>
      </c>
      <c r="D161" s="26" t="s">
        <v>8</v>
      </c>
      <c r="E161" s="34" t="s">
        <v>322</v>
      </c>
      <c r="F161" s="14" t="s">
        <v>9</v>
      </c>
      <c r="G161" s="26" t="s">
        <v>9</v>
      </c>
      <c r="H161" s="27" t="s">
        <v>36</v>
      </c>
    </row>
    <row r="162" spans="1:8" ht="125.4">
      <c r="A162" s="24">
        <v>46086</v>
      </c>
      <c r="B162" s="34" t="s">
        <v>323</v>
      </c>
      <c r="C162" s="26" t="s">
        <v>27</v>
      </c>
      <c r="D162" s="26" t="s">
        <v>8</v>
      </c>
      <c r="E162" s="34" t="s">
        <v>324</v>
      </c>
      <c r="F162" s="14" t="s">
        <v>9</v>
      </c>
      <c r="G162" s="26" t="s">
        <v>9</v>
      </c>
      <c r="H162" s="27" t="s">
        <v>325</v>
      </c>
    </row>
    <row r="163" spans="1:8" ht="34.200000000000003">
      <c r="A163" s="24">
        <v>46086</v>
      </c>
      <c r="B163" s="34" t="s">
        <v>326</v>
      </c>
      <c r="C163" s="26" t="s">
        <v>27</v>
      </c>
      <c r="D163" s="26" t="s">
        <v>8</v>
      </c>
      <c r="E163" s="34" t="s">
        <v>327</v>
      </c>
      <c r="F163" s="14" t="s">
        <v>9</v>
      </c>
      <c r="G163" s="26" t="s">
        <v>9</v>
      </c>
      <c r="H163" s="27" t="s">
        <v>25</v>
      </c>
    </row>
    <row r="164" spans="1:8" ht="22.8">
      <c r="A164" s="24">
        <v>46086</v>
      </c>
      <c r="B164" s="34" t="s">
        <v>328</v>
      </c>
      <c r="C164" s="26" t="s">
        <v>27</v>
      </c>
      <c r="D164" s="26" t="s">
        <v>8</v>
      </c>
      <c r="E164" s="34" t="s">
        <v>329</v>
      </c>
      <c r="F164" s="14" t="s">
        <v>9</v>
      </c>
      <c r="G164" s="26" t="s">
        <v>9</v>
      </c>
      <c r="H164" s="27" t="s">
        <v>37</v>
      </c>
    </row>
    <row r="165" spans="1:8" ht="22.8">
      <c r="A165" s="24">
        <v>46086</v>
      </c>
      <c r="B165" s="34" t="s">
        <v>328</v>
      </c>
      <c r="C165" s="26" t="s">
        <v>27</v>
      </c>
      <c r="D165" s="26" t="s">
        <v>8</v>
      </c>
      <c r="E165" s="34" t="s">
        <v>330</v>
      </c>
      <c r="F165" s="14" t="s">
        <v>9</v>
      </c>
      <c r="G165" s="26" t="s">
        <v>9</v>
      </c>
      <c r="H165" s="27" t="s">
        <v>331</v>
      </c>
    </row>
    <row r="166" spans="1:8" ht="22.8">
      <c r="A166" s="24">
        <v>46086</v>
      </c>
      <c r="B166" s="34" t="s">
        <v>328</v>
      </c>
      <c r="C166" s="26" t="s">
        <v>27</v>
      </c>
      <c r="D166" s="26" t="s">
        <v>8</v>
      </c>
      <c r="E166" s="34" t="s">
        <v>332</v>
      </c>
      <c r="F166" s="14" t="s">
        <v>9</v>
      </c>
      <c r="G166" s="26" t="s">
        <v>9</v>
      </c>
      <c r="H166" s="27" t="s">
        <v>333</v>
      </c>
    </row>
    <row r="167" spans="1:8" ht="34.200000000000003">
      <c r="A167" s="24">
        <v>46087</v>
      </c>
      <c r="B167" s="34" t="s">
        <v>62</v>
      </c>
      <c r="C167" s="26" t="s">
        <v>27</v>
      </c>
      <c r="D167" s="26" t="s">
        <v>8</v>
      </c>
      <c r="E167" s="34" t="s">
        <v>334</v>
      </c>
      <c r="F167" s="14" t="s">
        <v>9</v>
      </c>
      <c r="G167" s="26" t="s">
        <v>23</v>
      </c>
      <c r="H167" s="27" t="s">
        <v>22</v>
      </c>
    </row>
    <row r="168" spans="1:8" ht="34.200000000000003">
      <c r="A168" s="24">
        <v>46087</v>
      </c>
      <c r="B168" s="34" t="s">
        <v>62</v>
      </c>
      <c r="C168" s="26" t="s">
        <v>27</v>
      </c>
      <c r="D168" s="26" t="s">
        <v>8</v>
      </c>
      <c r="E168" s="34" t="s">
        <v>335</v>
      </c>
      <c r="F168" s="14" t="s">
        <v>9</v>
      </c>
      <c r="G168" s="26" t="s">
        <v>23</v>
      </c>
      <c r="H168" s="27" t="s">
        <v>22</v>
      </c>
    </row>
    <row r="169" spans="1:8" ht="34.200000000000003">
      <c r="A169" s="24">
        <v>46088</v>
      </c>
      <c r="B169" s="34" t="s">
        <v>49</v>
      </c>
      <c r="C169" s="26" t="s">
        <v>27</v>
      </c>
      <c r="D169" s="26" t="s">
        <v>8</v>
      </c>
      <c r="E169" s="34" t="s">
        <v>336</v>
      </c>
      <c r="F169" s="14" t="s">
        <v>9</v>
      </c>
      <c r="G169" s="26" t="s">
        <v>9</v>
      </c>
      <c r="H169" s="27" t="s">
        <v>25</v>
      </c>
    </row>
    <row r="170" spans="1:8" ht="34.200000000000003">
      <c r="A170" s="24">
        <v>46089</v>
      </c>
      <c r="B170" s="34" t="s">
        <v>337</v>
      </c>
      <c r="C170" s="26" t="s">
        <v>27</v>
      </c>
      <c r="D170" s="26" t="s">
        <v>8</v>
      </c>
      <c r="E170" s="34" t="s">
        <v>338</v>
      </c>
      <c r="F170" s="14" t="s">
        <v>9</v>
      </c>
      <c r="G170" s="26" t="s">
        <v>9</v>
      </c>
      <c r="H170" s="27" t="s">
        <v>25</v>
      </c>
    </row>
    <row r="171" spans="1:8" ht="45.6">
      <c r="A171" s="24">
        <v>46089</v>
      </c>
      <c r="B171" s="34" t="s">
        <v>195</v>
      </c>
      <c r="C171" s="26" t="s">
        <v>27</v>
      </c>
      <c r="D171" s="26" t="s">
        <v>8</v>
      </c>
      <c r="E171" s="34" t="s">
        <v>339</v>
      </c>
      <c r="F171" s="14" t="s">
        <v>9</v>
      </c>
      <c r="G171" s="26" t="s">
        <v>10</v>
      </c>
      <c r="H171" s="27" t="s">
        <v>340</v>
      </c>
    </row>
    <row r="172" spans="1:8" ht="45.6">
      <c r="A172" s="24">
        <v>46089</v>
      </c>
      <c r="B172" s="34" t="s">
        <v>195</v>
      </c>
      <c r="C172" s="26" t="s">
        <v>27</v>
      </c>
      <c r="D172" s="26" t="s">
        <v>8</v>
      </c>
      <c r="E172" s="34" t="s">
        <v>341</v>
      </c>
      <c r="F172" s="14" t="s">
        <v>9</v>
      </c>
      <c r="G172" s="26" t="s">
        <v>10</v>
      </c>
      <c r="H172" s="27" t="s">
        <v>340</v>
      </c>
    </row>
    <row r="173" spans="1:8" ht="182.4">
      <c r="A173" s="24">
        <v>46091.416666666701</v>
      </c>
      <c r="B173" s="34" t="s">
        <v>342</v>
      </c>
      <c r="C173" s="26" t="s">
        <v>343</v>
      </c>
      <c r="D173" s="26" t="s">
        <v>8</v>
      </c>
      <c r="E173" s="34" t="s">
        <v>344</v>
      </c>
      <c r="F173" s="14" t="s">
        <v>9</v>
      </c>
      <c r="G173" s="26" t="s">
        <v>9</v>
      </c>
      <c r="H173" s="27" t="s">
        <v>345</v>
      </c>
    </row>
    <row r="174" spans="1:8" ht="34.200000000000003">
      <c r="A174" s="24">
        <v>46092</v>
      </c>
      <c r="B174" s="34" t="s">
        <v>346</v>
      </c>
      <c r="C174" s="26" t="s">
        <v>27</v>
      </c>
      <c r="D174" s="26" t="s">
        <v>8</v>
      </c>
      <c r="E174" s="34" t="s">
        <v>347</v>
      </c>
      <c r="F174" s="14" t="s">
        <v>9</v>
      </c>
      <c r="G174" s="26" t="s">
        <v>9</v>
      </c>
      <c r="H174" s="27" t="s">
        <v>348</v>
      </c>
    </row>
    <row r="175" spans="1:8" ht="34.200000000000003">
      <c r="A175" s="24">
        <v>46092</v>
      </c>
      <c r="B175" s="34" t="s">
        <v>349</v>
      </c>
      <c r="C175" s="26" t="s">
        <v>27</v>
      </c>
      <c r="D175" s="26" t="s">
        <v>8</v>
      </c>
      <c r="E175" s="34" t="s">
        <v>350</v>
      </c>
      <c r="F175" s="14" t="s">
        <v>9</v>
      </c>
      <c r="G175" s="26" t="s">
        <v>9</v>
      </c>
      <c r="H175" s="27" t="s">
        <v>351</v>
      </c>
    </row>
    <row r="176" spans="1:8" ht="22.8">
      <c r="A176" s="24">
        <v>46093</v>
      </c>
      <c r="B176" s="34" t="s">
        <v>352</v>
      </c>
      <c r="C176" s="26" t="s">
        <v>27</v>
      </c>
      <c r="D176" s="26" t="s">
        <v>8</v>
      </c>
      <c r="E176" s="34" t="s">
        <v>353</v>
      </c>
      <c r="F176" s="14" t="s">
        <v>9</v>
      </c>
      <c r="G176" s="26" t="s">
        <v>9</v>
      </c>
      <c r="H176" s="27" t="s">
        <v>354</v>
      </c>
    </row>
    <row r="177" spans="1:8" ht="22.8">
      <c r="A177" s="24">
        <v>46093</v>
      </c>
      <c r="B177" s="34" t="s">
        <v>355</v>
      </c>
      <c r="C177" s="26" t="s">
        <v>27</v>
      </c>
      <c r="D177" s="26" t="s">
        <v>8</v>
      </c>
      <c r="E177" s="34" t="s">
        <v>356</v>
      </c>
      <c r="F177" s="14" t="s">
        <v>9</v>
      </c>
      <c r="G177" s="26" t="s">
        <v>9</v>
      </c>
      <c r="H177" s="27" t="s">
        <v>149</v>
      </c>
    </row>
    <row r="178" spans="1:8" ht="22.8">
      <c r="A178" s="24">
        <v>46093</v>
      </c>
      <c r="B178" s="34" t="s">
        <v>355</v>
      </c>
      <c r="C178" s="26" t="s">
        <v>27</v>
      </c>
      <c r="D178" s="26" t="s">
        <v>8</v>
      </c>
      <c r="E178" s="34" t="s">
        <v>357</v>
      </c>
      <c r="F178" s="14" t="s">
        <v>9</v>
      </c>
      <c r="G178" s="26" t="s">
        <v>9</v>
      </c>
      <c r="H178" s="27" t="s">
        <v>149</v>
      </c>
    </row>
    <row r="179" spans="1:8" ht="22.8">
      <c r="A179" s="24">
        <v>46093</v>
      </c>
      <c r="B179" s="34" t="s">
        <v>358</v>
      </c>
      <c r="C179" s="26" t="s">
        <v>27</v>
      </c>
      <c r="D179" s="26" t="s">
        <v>8</v>
      </c>
      <c r="E179" s="34" t="s">
        <v>359</v>
      </c>
      <c r="F179" s="14" t="s">
        <v>9</v>
      </c>
      <c r="G179" s="26" t="s">
        <v>9</v>
      </c>
      <c r="H179" s="27" t="s">
        <v>37</v>
      </c>
    </row>
    <row r="180" spans="1:8" ht="125.4">
      <c r="A180" s="24">
        <v>46093</v>
      </c>
      <c r="B180" s="34" t="s">
        <v>360</v>
      </c>
      <c r="C180" s="26" t="s">
        <v>27</v>
      </c>
      <c r="D180" s="26" t="s">
        <v>8</v>
      </c>
      <c r="E180" s="34" t="s">
        <v>361</v>
      </c>
      <c r="F180" s="14" t="s">
        <v>9</v>
      </c>
      <c r="G180" s="26" t="s">
        <v>9</v>
      </c>
      <c r="H180" s="27" t="s">
        <v>362</v>
      </c>
    </row>
    <row r="181" spans="1:8" ht="45.6">
      <c r="A181" s="24">
        <v>46093</v>
      </c>
      <c r="B181" s="34" t="s">
        <v>360</v>
      </c>
      <c r="C181" s="26" t="s">
        <v>27</v>
      </c>
      <c r="D181" s="26" t="s">
        <v>8</v>
      </c>
      <c r="E181" s="34" t="s">
        <v>363</v>
      </c>
      <c r="F181" s="14" t="s">
        <v>9</v>
      </c>
      <c r="G181" s="26" t="s">
        <v>10</v>
      </c>
      <c r="H181" s="27" t="s">
        <v>364</v>
      </c>
    </row>
    <row r="182" spans="1:8" ht="22.8">
      <c r="A182" s="24">
        <v>46093</v>
      </c>
      <c r="B182" s="34" t="s">
        <v>360</v>
      </c>
      <c r="C182" s="26" t="s">
        <v>27</v>
      </c>
      <c r="D182" s="26" t="s">
        <v>8</v>
      </c>
      <c r="E182" s="34" t="s">
        <v>365</v>
      </c>
      <c r="F182" s="14" t="s">
        <v>9</v>
      </c>
      <c r="G182" s="26" t="s">
        <v>9</v>
      </c>
      <c r="H182" s="27" t="s">
        <v>366</v>
      </c>
    </row>
    <row r="183" spans="1:8" ht="114">
      <c r="A183" s="24">
        <v>46093</v>
      </c>
      <c r="B183" s="34" t="s">
        <v>367</v>
      </c>
      <c r="C183" s="26" t="s">
        <v>27</v>
      </c>
      <c r="D183" s="26" t="s">
        <v>8</v>
      </c>
      <c r="E183" s="34" t="s">
        <v>368</v>
      </c>
      <c r="F183" s="14" t="s">
        <v>9</v>
      </c>
      <c r="G183" s="26" t="s">
        <v>9</v>
      </c>
      <c r="H183" s="27" t="s">
        <v>369</v>
      </c>
    </row>
    <row r="184" spans="1:8" ht="114">
      <c r="A184" s="24">
        <v>46093</v>
      </c>
      <c r="B184" s="34" t="s">
        <v>367</v>
      </c>
      <c r="C184" s="26" t="s">
        <v>27</v>
      </c>
      <c r="D184" s="26" t="s">
        <v>8</v>
      </c>
      <c r="E184" s="34" t="s">
        <v>370</v>
      </c>
      <c r="F184" s="14" t="s">
        <v>9</v>
      </c>
      <c r="G184" s="26" t="s">
        <v>9</v>
      </c>
      <c r="H184" s="27" t="s">
        <v>369</v>
      </c>
    </row>
    <row r="185" spans="1:8" ht="114">
      <c r="A185" s="24">
        <v>46093</v>
      </c>
      <c r="B185" s="34" t="s">
        <v>367</v>
      </c>
      <c r="C185" s="26" t="s">
        <v>27</v>
      </c>
      <c r="D185" s="26" t="s">
        <v>8</v>
      </c>
      <c r="E185" s="34" t="s">
        <v>371</v>
      </c>
      <c r="F185" s="14" t="s">
        <v>9</v>
      </c>
      <c r="G185" s="26" t="s">
        <v>9</v>
      </c>
      <c r="H185" s="27" t="s">
        <v>369</v>
      </c>
    </row>
    <row r="186" spans="1:8" ht="22.8">
      <c r="A186" s="24">
        <v>46094</v>
      </c>
      <c r="B186" s="34" t="s">
        <v>372</v>
      </c>
      <c r="C186" s="26" t="s">
        <v>27</v>
      </c>
      <c r="D186" s="26" t="s">
        <v>8</v>
      </c>
      <c r="E186" s="34" t="s">
        <v>373</v>
      </c>
      <c r="F186" s="14" t="s">
        <v>9</v>
      </c>
      <c r="G186" s="26" t="s">
        <v>9</v>
      </c>
      <c r="H186" s="27" t="s">
        <v>374</v>
      </c>
    </row>
    <row r="187" spans="1:8" ht="45.6">
      <c r="A187" s="24">
        <v>46094</v>
      </c>
      <c r="B187" s="34" t="s">
        <v>372</v>
      </c>
      <c r="C187" s="26" t="s">
        <v>27</v>
      </c>
      <c r="D187" s="26" t="s">
        <v>8</v>
      </c>
      <c r="E187" s="34" t="s">
        <v>375</v>
      </c>
      <c r="F187" s="14" t="s">
        <v>9</v>
      </c>
      <c r="G187" s="26" t="s">
        <v>10</v>
      </c>
      <c r="H187" s="27" t="s">
        <v>376</v>
      </c>
    </row>
    <row r="188" spans="1:8" ht="22.8">
      <c r="A188" s="24">
        <v>46094</v>
      </c>
      <c r="B188" s="34" t="s">
        <v>372</v>
      </c>
      <c r="C188" s="26" t="s">
        <v>27</v>
      </c>
      <c r="D188" s="26" t="s">
        <v>8</v>
      </c>
      <c r="E188" s="34" t="s">
        <v>377</v>
      </c>
      <c r="F188" s="14" t="s">
        <v>9</v>
      </c>
      <c r="G188" s="26" t="s">
        <v>9</v>
      </c>
      <c r="H188" s="27" t="s">
        <v>374</v>
      </c>
    </row>
    <row r="189" spans="1:8" ht="22.8">
      <c r="A189" s="24">
        <v>46094</v>
      </c>
      <c r="B189" s="34" t="s">
        <v>372</v>
      </c>
      <c r="C189" s="26" t="s">
        <v>27</v>
      </c>
      <c r="D189" s="26" t="s">
        <v>8</v>
      </c>
      <c r="E189" s="34" t="s">
        <v>378</v>
      </c>
      <c r="F189" s="14" t="s">
        <v>9</v>
      </c>
      <c r="G189" s="26" t="s">
        <v>9</v>
      </c>
      <c r="H189" s="27" t="s">
        <v>374</v>
      </c>
    </row>
    <row r="190" spans="1:8" ht="22.8">
      <c r="A190" s="24">
        <v>46094</v>
      </c>
      <c r="B190" s="34" t="s">
        <v>372</v>
      </c>
      <c r="C190" s="26" t="s">
        <v>27</v>
      </c>
      <c r="D190" s="26" t="s">
        <v>8</v>
      </c>
      <c r="E190" s="34" t="s">
        <v>379</v>
      </c>
      <c r="F190" s="14" t="s">
        <v>9</v>
      </c>
      <c r="G190" s="26" t="s">
        <v>9</v>
      </c>
      <c r="H190" s="27" t="s">
        <v>380</v>
      </c>
    </row>
    <row r="191" spans="1:8" ht="34.200000000000003">
      <c r="A191" s="24">
        <v>46094</v>
      </c>
      <c r="B191" s="34" t="s">
        <v>381</v>
      </c>
      <c r="C191" s="26" t="s">
        <v>27</v>
      </c>
      <c r="D191" s="26" t="s">
        <v>8</v>
      </c>
      <c r="E191" s="34" t="s">
        <v>382</v>
      </c>
      <c r="F191" s="14" t="s">
        <v>9</v>
      </c>
      <c r="G191" s="26" t="s">
        <v>9</v>
      </c>
      <c r="H191" s="27" t="s">
        <v>25</v>
      </c>
    </row>
    <row r="192" spans="1:8" ht="34.200000000000003">
      <c r="A192" s="24">
        <v>46094</v>
      </c>
      <c r="B192" s="34" t="s">
        <v>381</v>
      </c>
      <c r="C192" s="26" t="s">
        <v>27</v>
      </c>
      <c r="D192" s="26" t="s">
        <v>8</v>
      </c>
      <c r="E192" s="34" t="s">
        <v>383</v>
      </c>
      <c r="F192" s="14" t="s">
        <v>9</v>
      </c>
      <c r="G192" s="26" t="s">
        <v>9</v>
      </c>
      <c r="H192" s="27" t="s">
        <v>25</v>
      </c>
    </row>
    <row r="193" spans="1:8" ht="34.200000000000003">
      <c r="A193" s="24">
        <v>46094</v>
      </c>
      <c r="B193" s="34" t="s">
        <v>381</v>
      </c>
      <c r="C193" s="26" t="s">
        <v>27</v>
      </c>
      <c r="D193" s="26" t="s">
        <v>8</v>
      </c>
      <c r="E193" s="34" t="s">
        <v>384</v>
      </c>
      <c r="F193" s="14" t="s">
        <v>9</v>
      </c>
      <c r="G193" s="26" t="s">
        <v>9</v>
      </c>
      <c r="H193" s="27" t="s">
        <v>25</v>
      </c>
    </row>
    <row r="194" spans="1:8" ht="22.8">
      <c r="A194" s="24">
        <v>46094</v>
      </c>
      <c r="B194" s="34" t="s">
        <v>385</v>
      </c>
      <c r="C194" s="26" t="s">
        <v>27</v>
      </c>
      <c r="D194" s="26" t="s">
        <v>8</v>
      </c>
      <c r="E194" s="34" t="s">
        <v>386</v>
      </c>
      <c r="F194" s="14" t="s">
        <v>9</v>
      </c>
      <c r="G194" s="26" t="s">
        <v>9</v>
      </c>
      <c r="H194" s="27" t="s">
        <v>30</v>
      </c>
    </row>
    <row r="195" spans="1:8" ht="34.200000000000003">
      <c r="A195" s="24">
        <v>46094</v>
      </c>
      <c r="B195" s="34" t="s">
        <v>385</v>
      </c>
      <c r="C195" s="26" t="s">
        <v>27</v>
      </c>
      <c r="D195" s="26" t="s">
        <v>8</v>
      </c>
      <c r="E195" s="34" t="s">
        <v>387</v>
      </c>
      <c r="F195" s="14" t="s">
        <v>9</v>
      </c>
      <c r="G195" s="26" t="s">
        <v>9</v>
      </c>
      <c r="H195" s="27" t="s">
        <v>39</v>
      </c>
    </row>
    <row r="196" spans="1:8" ht="34.200000000000003">
      <c r="A196" s="24">
        <v>46094</v>
      </c>
      <c r="B196" s="34" t="s">
        <v>388</v>
      </c>
      <c r="C196" s="26" t="s">
        <v>27</v>
      </c>
      <c r="D196" s="26" t="s">
        <v>8</v>
      </c>
      <c r="E196" s="34" t="s">
        <v>389</v>
      </c>
      <c r="F196" s="14" t="s">
        <v>9</v>
      </c>
      <c r="G196" s="26" t="s">
        <v>23</v>
      </c>
      <c r="H196" s="27" t="s">
        <v>22</v>
      </c>
    </row>
    <row r="197" spans="1:8" ht="34.200000000000003">
      <c r="A197" s="24">
        <v>46094</v>
      </c>
      <c r="B197" s="34" t="s">
        <v>388</v>
      </c>
      <c r="C197" s="26" t="s">
        <v>27</v>
      </c>
      <c r="D197" s="26" t="s">
        <v>8</v>
      </c>
      <c r="E197" s="34" t="s">
        <v>390</v>
      </c>
      <c r="F197" s="14" t="s">
        <v>9</v>
      </c>
      <c r="G197" s="26" t="s">
        <v>23</v>
      </c>
      <c r="H197" s="27" t="s">
        <v>22</v>
      </c>
    </row>
    <row r="198" spans="1:8" ht="34.200000000000003">
      <c r="A198" s="24">
        <v>46094</v>
      </c>
      <c r="B198" s="34" t="s">
        <v>388</v>
      </c>
      <c r="C198" s="26" t="s">
        <v>27</v>
      </c>
      <c r="D198" s="26" t="s">
        <v>8</v>
      </c>
      <c r="E198" s="34" t="s">
        <v>391</v>
      </c>
      <c r="F198" s="14" t="s">
        <v>9</v>
      </c>
      <c r="G198" s="26" t="s">
        <v>23</v>
      </c>
      <c r="H198" s="27" t="s">
        <v>22</v>
      </c>
    </row>
    <row r="199" spans="1:8" ht="34.200000000000003">
      <c r="A199" s="24">
        <v>46094</v>
      </c>
      <c r="B199" s="34" t="s">
        <v>388</v>
      </c>
      <c r="C199" s="26" t="s">
        <v>27</v>
      </c>
      <c r="D199" s="26" t="s">
        <v>8</v>
      </c>
      <c r="E199" s="34" t="s">
        <v>392</v>
      </c>
      <c r="F199" s="14" t="s">
        <v>9</v>
      </c>
      <c r="G199" s="26" t="s">
        <v>23</v>
      </c>
      <c r="H199" s="27" t="s">
        <v>22</v>
      </c>
    </row>
    <row r="200" spans="1:8" ht="34.200000000000003">
      <c r="A200" s="24">
        <v>46094</v>
      </c>
      <c r="B200" s="34" t="s">
        <v>388</v>
      </c>
      <c r="C200" s="26" t="s">
        <v>27</v>
      </c>
      <c r="D200" s="26" t="s">
        <v>8</v>
      </c>
      <c r="E200" s="34" t="s">
        <v>393</v>
      </c>
      <c r="F200" s="14" t="s">
        <v>9</v>
      </c>
      <c r="G200" s="26" t="s">
        <v>23</v>
      </c>
      <c r="H200" s="27" t="s">
        <v>22</v>
      </c>
    </row>
    <row r="201" spans="1:8" ht="22.8">
      <c r="A201" s="24">
        <v>46094</v>
      </c>
      <c r="B201" s="34" t="s">
        <v>47</v>
      </c>
      <c r="C201" s="26" t="s">
        <v>27</v>
      </c>
      <c r="D201" s="26" t="s">
        <v>8</v>
      </c>
      <c r="E201" s="34" t="s">
        <v>394</v>
      </c>
      <c r="F201" s="14" t="s">
        <v>9</v>
      </c>
      <c r="G201" s="26" t="s">
        <v>9</v>
      </c>
      <c r="H201" s="27" t="s">
        <v>145</v>
      </c>
    </row>
    <row r="202" spans="1:8" ht="22.8">
      <c r="A202" s="24">
        <v>46094</v>
      </c>
      <c r="B202" s="34" t="s">
        <v>395</v>
      </c>
      <c r="C202" s="26" t="s">
        <v>27</v>
      </c>
      <c r="D202" s="26" t="s">
        <v>8</v>
      </c>
      <c r="E202" s="34" t="s">
        <v>396</v>
      </c>
      <c r="F202" s="14" t="s">
        <v>9</v>
      </c>
      <c r="G202" s="26" t="s">
        <v>9</v>
      </c>
      <c r="H202" s="27" t="s">
        <v>397</v>
      </c>
    </row>
    <row r="203" spans="1:8" ht="34.200000000000003">
      <c r="A203" s="24">
        <v>46094</v>
      </c>
      <c r="B203" s="34" t="s">
        <v>398</v>
      </c>
      <c r="C203" s="26" t="s">
        <v>27</v>
      </c>
      <c r="D203" s="26" t="s">
        <v>8</v>
      </c>
      <c r="E203" s="34" t="s">
        <v>399</v>
      </c>
      <c r="F203" s="14" t="s">
        <v>9</v>
      </c>
      <c r="G203" s="26" t="s">
        <v>9</v>
      </c>
      <c r="H203" s="27" t="s">
        <v>400</v>
      </c>
    </row>
    <row r="204" spans="1:8" ht="125.4">
      <c r="A204" s="24">
        <v>46094</v>
      </c>
      <c r="B204" s="34" t="s">
        <v>398</v>
      </c>
      <c r="C204" s="26" t="s">
        <v>27</v>
      </c>
      <c r="D204" s="26" t="s">
        <v>8</v>
      </c>
      <c r="E204" s="34" t="s">
        <v>401</v>
      </c>
      <c r="F204" s="14" t="s">
        <v>9</v>
      </c>
      <c r="G204" s="26" t="s">
        <v>9</v>
      </c>
      <c r="H204" s="27" t="s">
        <v>402</v>
      </c>
    </row>
    <row r="205" spans="1:8" ht="114">
      <c r="A205" s="24">
        <v>46094</v>
      </c>
      <c r="B205" s="34" t="s">
        <v>398</v>
      </c>
      <c r="C205" s="26" t="s">
        <v>27</v>
      </c>
      <c r="D205" s="26" t="s">
        <v>8</v>
      </c>
      <c r="E205" s="34" t="s">
        <v>403</v>
      </c>
      <c r="F205" s="14" t="s">
        <v>9</v>
      </c>
      <c r="G205" s="26" t="s">
        <v>9</v>
      </c>
      <c r="H205" s="27" t="s">
        <v>404</v>
      </c>
    </row>
    <row r="206" spans="1:8" ht="22.8">
      <c r="A206" s="24">
        <v>46095</v>
      </c>
      <c r="B206" s="34" t="s">
        <v>405</v>
      </c>
      <c r="C206" s="26" t="s">
        <v>27</v>
      </c>
      <c r="D206" s="26" t="s">
        <v>8</v>
      </c>
      <c r="E206" s="34" t="s">
        <v>406</v>
      </c>
      <c r="F206" s="14" t="s">
        <v>9</v>
      </c>
      <c r="G206" s="26" t="s">
        <v>9</v>
      </c>
      <c r="H206" s="27" t="s">
        <v>145</v>
      </c>
    </row>
    <row r="207" spans="1:8" ht="136.80000000000001">
      <c r="A207" s="24">
        <v>46095</v>
      </c>
      <c r="B207" s="34" t="s">
        <v>407</v>
      </c>
      <c r="C207" s="26" t="s">
        <v>27</v>
      </c>
      <c r="D207" s="26" t="s">
        <v>8</v>
      </c>
      <c r="E207" s="34" t="s">
        <v>408</v>
      </c>
      <c r="F207" s="14" t="s">
        <v>9</v>
      </c>
      <c r="G207" s="26" t="s">
        <v>10</v>
      </c>
      <c r="H207" s="27" t="s">
        <v>409</v>
      </c>
    </row>
    <row r="208" spans="1:8" ht="45.6">
      <c r="A208" s="24">
        <v>46095</v>
      </c>
      <c r="B208" s="34" t="s">
        <v>410</v>
      </c>
      <c r="C208" s="26" t="s">
        <v>27</v>
      </c>
      <c r="D208" s="26" t="s">
        <v>8</v>
      </c>
      <c r="E208" s="34" t="s">
        <v>411</v>
      </c>
      <c r="F208" s="14" t="s">
        <v>9</v>
      </c>
      <c r="G208" s="26" t="s">
        <v>10</v>
      </c>
      <c r="H208" s="27" t="s">
        <v>412</v>
      </c>
    </row>
    <row r="209" spans="1:8" ht="22.8">
      <c r="A209" s="24">
        <v>46095</v>
      </c>
      <c r="B209" s="34" t="s">
        <v>413</v>
      </c>
      <c r="C209" s="26" t="s">
        <v>27</v>
      </c>
      <c r="D209" s="26" t="s">
        <v>8</v>
      </c>
      <c r="E209" s="34" t="s">
        <v>414</v>
      </c>
      <c r="F209" s="14" t="s">
        <v>9</v>
      </c>
      <c r="G209" s="26" t="s">
        <v>9</v>
      </c>
      <c r="H209" s="27" t="s">
        <v>149</v>
      </c>
    </row>
    <row r="210" spans="1:8" ht="22.8">
      <c r="A210" s="24">
        <v>46095</v>
      </c>
      <c r="B210" s="34" t="s">
        <v>413</v>
      </c>
      <c r="C210" s="26" t="s">
        <v>27</v>
      </c>
      <c r="D210" s="26" t="s">
        <v>8</v>
      </c>
      <c r="E210" s="34" t="s">
        <v>415</v>
      </c>
      <c r="F210" s="14" t="s">
        <v>9</v>
      </c>
      <c r="G210" s="26" t="s">
        <v>9</v>
      </c>
      <c r="H210" s="27" t="s">
        <v>149</v>
      </c>
    </row>
    <row r="211" spans="1:8" ht="22.8">
      <c r="A211" s="24">
        <v>46095</v>
      </c>
      <c r="B211" s="34" t="s">
        <v>416</v>
      </c>
      <c r="C211" s="26" t="s">
        <v>27</v>
      </c>
      <c r="D211" s="26" t="s">
        <v>8</v>
      </c>
      <c r="E211" s="34" t="s">
        <v>417</v>
      </c>
      <c r="F211" s="14" t="s">
        <v>9</v>
      </c>
      <c r="G211" s="26" t="s">
        <v>9</v>
      </c>
      <c r="H211" s="27" t="s">
        <v>37</v>
      </c>
    </row>
    <row r="212" spans="1:8" ht="91.2">
      <c r="A212" s="24">
        <v>46096</v>
      </c>
      <c r="B212" s="34" t="s">
        <v>418</v>
      </c>
      <c r="C212" s="26" t="s">
        <v>27</v>
      </c>
      <c r="D212" s="26" t="s">
        <v>8</v>
      </c>
      <c r="E212" s="34" t="s">
        <v>419</v>
      </c>
      <c r="F212" s="14" t="s">
        <v>9</v>
      </c>
      <c r="G212" s="26" t="s">
        <v>10</v>
      </c>
      <c r="H212" s="27" t="s">
        <v>420</v>
      </c>
    </row>
    <row r="213" spans="1:8" ht="22.8">
      <c r="A213" s="24">
        <v>46096</v>
      </c>
      <c r="B213" s="34" t="s">
        <v>421</v>
      </c>
      <c r="C213" s="26" t="s">
        <v>27</v>
      </c>
      <c r="D213" s="26" t="s">
        <v>8</v>
      </c>
      <c r="E213" s="34" t="s">
        <v>422</v>
      </c>
      <c r="F213" s="14" t="s">
        <v>9</v>
      </c>
      <c r="G213" s="26" t="s">
        <v>9</v>
      </c>
      <c r="H213" s="27" t="s">
        <v>380</v>
      </c>
    </row>
    <row r="214" spans="1:8" ht="45.6">
      <c r="A214" s="24">
        <v>46099.458333333299</v>
      </c>
      <c r="B214" s="34" t="s">
        <v>423</v>
      </c>
      <c r="C214" s="26" t="s">
        <v>343</v>
      </c>
      <c r="D214" s="26" t="s">
        <v>8</v>
      </c>
      <c r="E214" s="34" t="s">
        <v>424</v>
      </c>
      <c r="F214" s="14" t="s">
        <v>9</v>
      </c>
      <c r="G214" s="26" t="s">
        <v>9</v>
      </c>
      <c r="H214" s="27" t="s">
        <v>425</v>
      </c>
    </row>
    <row r="215" spans="1:8" ht="22.8">
      <c r="A215" s="24">
        <v>46099</v>
      </c>
      <c r="B215" s="34" t="s">
        <v>426</v>
      </c>
      <c r="C215" s="26" t="s">
        <v>27</v>
      </c>
      <c r="D215" s="26" t="s">
        <v>8</v>
      </c>
      <c r="E215" s="34" t="s">
        <v>427</v>
      </c>
      <c r="F215" s="14" t="s">
        <v>9</v>
      </c>
      <c r="G215" s="26" t="s">
        <v>9</v>
      </c>
      <c r="H215" s="27" t="s">
        <v>36</v>
      </c>
    </row>
    <row r="216" spans="1:8" ht="68.400000000000006">
      <c r="A216" s="24">
        <v>46099</v>
      </c>
      <c r="B216" s="34" t="s">
        <v>428</v>
      </c>
      <c r="C216" s="26" t="s">
        <v>27</v>
      </c>
      <c r="D216" s="26" t="s">
        <v>8</v>
      </c>
      <c r="E216" s="34" t="s">
        <v>429</v>
      </c>
      <c r="F216" s="14" t="s">
        <v>9</v>
      </c>
      <c r="G216" s="26" t="s">
        <v>9</v>
      </c>
      <c r="H216" s="27" t="s">
        <v>430</v>
      </c>
    </row>
    <row r="217" spans="1:8" ht="22.8">
      <c r="A217" s="24">
        <v>46099</v>
      </c>
      <c r="B217" s="34" t="s">
        <v>428</v>
      </c>
      <c r="C217" s="26" t="s">
        <v>27</v>
      </c>
      <c r="D217" s="26" t="s">
        <v>8</v>
      </c>
      <c r="E217" s="34" t="s">
        <v>34</v>
      </c>
      <c r="F217" s="14" t="s">
        <v>9</v>
      </c>
      <c r="G217" s="26" t="s">
        <v>9</v>
      </c>
      <c r="H217" s="27" t="s">
        <v>431</v>
      </c>
    </row>
    <row r="218" spans="1:8" ht="34.200000000000003">
      <c r="A218" s="24">
        <v>46099</v>
      </c>
      <c r="B218" s="34" t="s">
        <v>432</v>
      </c>
      <c r="C218" s="26" t="s">
        <v>27</v>
      </c>
      <c r="D218" s="26" t="s">
        <v>8</v>
      </c>
      <c r="E218" s="34" t="s">
        <v>433</v>
      </c>
      <c r="F218" s="14" t="s">
        <v>9</v>
      </c>
      <c r="G218" s="26" t="s">
        <v>9</v>
      </c>
      <c r="H218" s="27" t="s">
        <v>134</v>
      </c>
    </row>
    <row r="219" spans="1:8" ht="34.200000000000003">
      <c r="A219" s="24">
        <v>46099</v>
      </c>
      <c r="B219" s="34" t="s">
        <v>432</v>
      </c>
      <c r="C219" s="26" t="s">
        <v>27</v>
      </c>
      <c r="D219" s="26" t="s">
        <v>8</v>
      </c>
      <c r="E219" s="34" t="s">
        <v>434</v>
      </c>
      <c r="F219" s="14" t="s">
        <v>9</v>
      </c>
      <c r="G219" s="26" t="s">
        <v>9</v>
      </c>
      <c r="H219" s="27" t="s">
        <v>134</v>
      </c>
    </row>
    <row r="220" spans="1:8" ht="34.200000000000003">
      <c r="A220" s="24">
        <v>46099</v>
      </c>
      <c r="B220" s="34" t="s">
        <v>432</v>
      </c>
      <c r="C220" s="26" t="s">
        <v>27</v>
      </c>
      <c r="D220" s="26" t="s">
        <v>8</v>
      </c>
      <c r="E220" s="34" t="s">
        <v>435</v>
      </c>
      <c r="F220" s="14" t="s">
        <v>9</v>
      </c>
      <c r="G220" s="26" t="s">
        <v>9</v>
      </c>
      <c r="H220" s="27" t="s">
        <v>134</v>
      </c>
    </row>
    <row r="221" spans="1:8" ht="34.200000000000003">
      <c r="A221" s="24">
        <v>46099</v>
      </c>
      <c r="B221" s="34" t="s">
        <v>432</v>
      </c>
      <c r="C221" s="26" t="s">
        <v>27</v>
      </c>
      <c r="D221" s="26" t="s">
        <v>8</v>
      </c>
      <c r="E221" s="34" t="s">
        <v>436</v>
      </c>
      <c r="F221" s="14" t="s">
        <v>9</v>
      </c>
      <c r="G221" s="26" t="s">
        <v>9</v>
      </c>
      <c r="H221" s="27" t="s">
        <v>134</v>
      </c>
    </row>
    <row r="222" spans="1:8" ht="34.200000000000003">
      <c r="A222" s="24">
        <v>46099</v>
      </c>
      <c r="B222" s="34" t="s">
        <v>432</v>
      </c>
      <c r="C222" s="26" t="s">
        <v>27</v>
      </c>
      <c r="D222" s="26" t="s">
        <v>8</v>
      </c>
      <c r="E222" s="34" t="s">
        <v>437</v>
      </c>
      <c r="F222" s="14" t="s">
        <v>9</v>
      </c>
      <c r="G222" s="26" t="s">
        <v>9</v>
      </c>
      <c r="H222" s="27" t="s">
        <v>134</v>
      </c>
    </row>
    <row r="223" spans="1:8" ht="34.200000000000003">
      <c r="A223" s="24">
        <v>46099</v>
      </c>
      <c r="B223" s="34" t="s">
        <v>432</v>
      </c>
      <c r="C223" s="26" t="s">
        <v>27</v>
      </c>
      <c r="D223" s="26" t="s">
        <v>8</v>
      </c>
      <c r="E223" s="34" t="s">
        <v>438</v>
      </c>
      <c r="F223" s="14" t="s">
        <v>9</v>
      </c>
      <c r="G223" s="26" t="s">
        <v>9</v>
      </c>
      <c r="H223" s="27" t="s">
        <v>134</v>
      </c>
    </row>
    <row r="224" spans="1:8" ht="22.8">
      <c r="A224" s="24">
        <v>46100</v>
      </c>
      <c r="B224" s="34" t="s">
        <v>439</v>
      </c>
      <c r="C224" s="26" t="s">
        <v>27</v>
      </c>
      <c r="D224" s="26" t="s">
        <v>8</v>
      </c>
      <c r="E224" s="34" t="s">
        <v>338</v>
      </c>
      <c r="F224" s="14" t="s">
        <v>9</v>
      </c>
      <c r="G224" s="26" t="s">
        <v>9</v>
      </c>
      <c r="H224" s="27" t="s">
        <v>440</v>
      </c>
    </row>
    <row r="225" spans="1:8" ht="22.8">
      <c r="A225" s="24">
        <v>46100</v>
      </c>
      <c r="B225" s="34" t="s">
        <v>439</v>
      </c>
      <c r="C225" s="26" t="s">
        <v>27</v>
      </c>
      <c r="D225" s="26" t="s">
        <v>8</v>
      </c>
      <c r="E225" s="34" t="s">
        <v>441</v>
      </c>
      <c r="F225" s="14" t="s">
        <v>9</v>
      </c>
      <c r="G225" s="26" t="s">
        <v>9</v>
      </c>
      <c r="H225" s="27" t="s">
        <v>440</v>
      </c>
    </row>
    <row r="226" spans="1:8" ht="22.8">
      <c r="A226" s="24">
        <v>46101</v>
      </c>
      <c r="B226" s="34" t="s">
        <v>442</v>
      </c>
      <c r="C226" s="26" t="s">
        <v>27</v>
      </c>
      <c r="D226" s="26" t="s">
        <v>8</v>
      </c>
      <c r="E226" s="34" t="s">
        <v>443</v>
      </c>
      <c r="F226" s="14" t="s">
        <v>9</v>
      </c>
      <c r="G226" s="26" t="s">
        <v>9</v>
      </c>
      <c r="H226" s="27" t="s">
        <v>380</v>
      </c>
    </row>
    <row r="227" spans="1:8" ht="34.200000000000003">
      <c r="A227" s="24">
        <v>46101</v>
      </c>
      <c r="B227" s="34" t="s">
        <v>442</v>
      </c>
      <c r="C227" s="26" t="s">
        <v>27</v>
      </c>
      <c r="D227" s="26" t="s">
        <v>8</v>
      </c>
      <c r="E227" s="34" t="s">
        <v>444</v>
      </c>
      <c r="F227" s="14" t="s">
        <v>9</v>
      </c>
      <c r="G227" s="26" t="s">
        <v>10</v>
      </c>
      <c r="H227" s="27" t="s">
        <v>445</v>
      </c>
    </row>
    <row r="228" spans="1:8" ht="22.8">
      <c r="A228" s="24">
        <v>46101</v>
      </c>
      <c r="B228" s="34" t="s">
        <v>442</v>
      </c>
      <c r="C228" s="26" t="s">
        <v>27</v>
      </c>
      <c r="D228" s="26" t="s">
        <v>8</v>
      </c>
      <c r="E228" s="34" t="s">
        <v>446</v>
      </c>
      <c r="F228" s="14" t="s">
        <v>9</v>
      </c>
      <c r="G228" s="26" t="s">
        <v>9</v>
      </c>
      <c r="H228" s="27" t="s">
        <v>380</v>
      </c>
    </row>
    <row r="229" spans="1:8" ht="34.200000000000003">
      <c r="A229" s="24">
        <v>46101</v>
      </c>
      <c r="B229" s="34" t="s">
        <v>447</v>
      </c>
      <c r="C229" s="26" t="s">
        <v>27</v>
      </c>
      <c r="D229" s="26" t="s">
        <v>8</v>
      </c>
      <c r="E229" s="34" t="s">
        <v>448</v>
      </c>
      <c r="F229" s="14" t="s">
        <v>9</v>
      </c>
      <c r="G229" s="26" t="s">
        <v>9</v>
      </c>
      <c r="H229" s="27" t="s">
        <v>449</v>
      </c>
    </row>
    <row r="230" spans="1:8" ht="91.2">
      <c r="A230" s="24">
        <v>46101</v>
      </c>
      <c r="B230" s="34" t="s">
        <v>447</v>
      </c>
      <c r="C230" s="26" t="s">
        <v>27</v>
      </c>
      <c r="D230" s="26" t="s">
        <v>8</v>
      </c>
      <c r="E230" s="34" t="s">
        <v>450</v>
      </c>
      <c r="F230" s="14" t="s">
        <v>9</v>
      </c>
      <c r="G230" s="26" t="s">
        <v>9</v>
      </c>
      <c r="H230" s="27" t="s">
        <v>451</v>
      </c>
    </row>
    <row r="231" spans="1:8" ht="34.200000000000003">
      <c r="A231" s="24">
        <v>46101</v>
      </c>
      <c r="B231" s="34" t="s">
        <v>447</v>
      </c>
      <c r="C231" s="26" t="s">
        <v>27</v>
      </c>
      <c r="D231" s="26" t="s">
        <v>8</v>
      </c>
      <c r="E231" s="34" t="s">
        <v>452</v>
      </c>
      <c r="F231" s="14" t="s">
        <v>9</v>
      </c>
      <c r="G231" s="26" t="s">
        <v>9</v>
      </c>
      <c r="H231" s="27" t="s">
        <v>453</v>
      </c>
    </row>
    <row r="232" spans="1:8" ht="22.8">
      <c r="A232" s="24">
        <v>46101.458333333299</v>
      </c>
      <c r="B232" s="34" t="s">
        <v>192</v>
      </c>
      <c r="C232" s="26" t="s">
        <v>24</v>
      </c>
      <c r="D232" s="26" t="s">
        <v>8</v>
      </c>
      <c r="E232" s="34" t="s">
        <v>454</v>
      </c>
      <c r="F232" s="14" t="s">
        <v>9</v>
      </c>
      <c r="G232" s="26" t="s">
        <v>9</v>
      </c>
      <c r="H232" s="27" t="s">
        <v>38</v>
      </c>
    </row>
    <row r="233" spans="1:8" ht="91.2">
      <c r="A233" s="24">
        <v>46101</v>
      </c>
      <c r="B233" s="34" t="s">
        <v>455</v>
      </c>
      <c r="C233" s="26" t="s">
        <v>27</v>
      </c>
      <c r="D233" s="26" t="s">
        <v>8</v>
      </c>
      <c r="E233" s="34" t="s">
        <v>456</v>
      </c>
      <c r="F233" s="14" t="s">
        <v>9</v>
      </c>
      <c r="G233" s="26" t="s">
        <v>10</v>
      </c>
      <c r="H233" s="27" t="s">
        <v>457</v>
      </c>
    </row>
    <row r="234" spans="1:8" ht="91.2">
      <c r="A234" s="24">
        <v>46101</v>
      </c>
      <c r="B234" s="34" t="s">
        <v>455</v>
      </c>
      <c r="C234" s="26" t="s">
        <v>27</v>
      </c>
      <c r="D234" s="26" t="s">
        <v>8</v>
      </c>
      <c r="E234" s="34" t="s">
        <v>458</v>
      </c>
      <c r="F234" s="14" t="s">
        <v>9</v>
      </c>
      <c r="G234" s="26" t="s">
        <v>10</v>
      </c>
      <c r="H234" s="27" t="s">
        <v>457</v>
      </c>
    </row>
    <row r="235" spans="1:8" ht="68.400000000000006">
      <c r="A235" s="24">
        <v>46101</v>
      </c>
      <c r="B235" s="34" t="s">
        <v>455</v>
      </c>
      <c r="C235" s="26" t="s">
        <v>27</v>
      </c>
      <c r="D235" s="26" t="s">
        <v>8</v>
      </c>
      <c r="E235" s="34" t="s">
        <v>459</v>
      </c>
      <c r="F235" s="14" t="s">
        <v>9</v>
      </c>
      <c r="G235" s="26" t="s">
        <v>10</v>
      </c>
      <c r="H235" s="27" t="s">
        <v>460</v>
      </c>
    </row>
    <row r="236" spans="1:8" ht="68.400000000000006">
      <c r="A236" s="24">
        <v>46101</v>
      </c>
      <c r="B236" s="34" t="s">
        <v>455</v>
      </c>
      <c r="C236" s="26" t="s">
        <v>27</v>
      </c>
      <c r="D236" s="26" t="s">
        <v>8</v>
      </c>
      <c r="E236" s="34" t="s">
        <v>461</v>
      </c>
      <c r="F236" s="14" t="s">
        <v>9</v>
      </c>
      <c r="G236" s="26" t="s">
        <v>10</v>
      </c>
      <c r="H236" s="27" t="s">
        <v>460</v>
      </c>
    </row>
    <row r="237" spans="1:8" ht="22.8">
      <c r="A237" s="24">
        <v>46101</v>
      </c>
      <c r="B237" s="34" t="s">
        <v>462</v>
      </c>
      <c r="C237" s="26" t="s">
        <v>27</v>
      </c>
      <c r="D237" s="26" t="s">
        <v>8</v>
      </c>
      <c r="E237" s="34" t="s">
        <v>283</v>
      </c>
      <c r="F237" s="14" t="s">
        <v>9</v>
      </c>
      <c r="G237" s="26" t="s">
        <v>9</v>
      </c>
      <c r="H237" s="27" t="s">
        <v>463</v>
      </c>
    </row>
    <row r="238" spans="1:8" ht="22.8">
      <c r="A238" s="24">
        <v>46101</v>
      </c>
      <c r="B238" s="34" t="s">
        <v>462</v>
      </c>
      <c r="C238" s="26" t="s">
        <v>27</v>
      </c>
      <c r="D238" s="26" t="s">
        <v>8</v>
      </c>
      <c r="E238" s="34" t="s">
        <v>29</v>
      </c>
      <c r="F238" s="14" t="s">
        <v>9</v>
      </c>
      <c r="G238" s="26" t="s">
        <v>9</v>
      </c>
      <c r="H238" s="27" t="s">
        <v>463</v>
      </c>
    </row>
    <row r="239" spans="1:8" ht="22.8">
      <c r="A239" s="24">
        <v>46101</v>
      </c>
      <c r="B239" s="34" t="s">
        <v>462</v>
      </c>
      <c r="C239" s="26" t="s">
        <v>27</v>
      </c>
      <c r="D239" s="26" t="s">
        <v>8</v>
      </c>
      <c r="E239" s="34" t="s">
        <v>464</v>
      </c>
      <c r="F239" s="14" t="s">
        <v>9</v>
      </c>
      <c r="G239" s="26" t="s">
        <v>9</v>
      </c>
      <c r="H239" s="27" t="s">
        <v>30</v>
      </c>
    </row>
    <row r="240" spans="1:8" ht="102.6">
      <c r="A240" s="24">
        <v>46101</v>
      </c>
      <c r="B240" s="34" t="s">
        <v>465</v>
      </c>
      <c r="C240" s="26" t="s">
        <v>27</v>
      </c>
      <c r="D240" s="26" t="s">
        <v>8</v>
      </c>
      <c r="E240" s="34" t="s">
        <v>466</v>
      </c>
      <c r="F240" s="14" t="s">
        <v>9</v>
      </c>
      <c r="G240" s="26" t="s">
        <v>10</v>
      </c>
      <c r="H240" s="27" t="s">
        <v>467</v>
      </c>
    </row>
    <row r="241" spans="1:8" ht="34.200000000000003">
      <c r="A241" s="24">
        <v>46101</v>
      </c>
      <c r="B241" s="34" t="s">
        <v>468</v>
      </c>
      <c r="C241" s="26" t="s">
        <v>27</v>
      </c>
      <c r="D241" s="26" t="s">
        <v>8</v>
      </c>
      <c r="E241" s="34" t="s">
        <v>469</v>
      </c>
      <c r="F241" s="14" t="s">
        <v>9</v>
      </c>
      <c r="G241" s="26" t="s">
        <v>9</v>
      </c>
      <c r="H241" s="27" t="s">
        <v>470</v>
      </c>
    </row>
    <row r="242" spans="1:8" ht="34.200000000000003">
      <c r="A242" s="24">
        <v>46102</v>
      </c>
      <c r="B242" s="34" t="s">
        <v>471</v>
      </c>
      <c r="C242" s="26" t="s">
        <v>27</v>
      </c>
      <c r="D242" s="26" t="s">
        <v>8</v>
      </c>
      <c r="E242" s="34" t="s">
        <v>472</v>
      </c>
      <c r="F242" s="14" t="s">
        <v>9</v>
      </c>
      <c r="G242" s="26" t="s">
        <v>9</v>
      </c>
      <c r="H242" s="27" t="s">
        <v>25</v>
      </c>
    </row>
    <row r="243" spans="1:8" ht="22.8">
      <c r="A243" s="24">
        <v>46102</v>
      </c>
      <c r="B243" s="34" t="s">
        <v>471</v>
      </c>
      <c r="C243" s="26" t="s">
        <v>27</v>
      </c>
      <c r="D243" s="26" t="s">
        <v>8</v>
      </c>
      <c r="E243" s="34" t="s">
        <v>473</v>
      </c>
      <c r="F243" s="14" t="s">
        <v>9</v>
      </c>
      <c r="G243" s="26" t="s">
        <v>9</v>
      </c>
      <c r="H243" s="27" t="s">
        <v>30</v>
      </c>
    </row>
    <row r="244" spans="1:8" ht="353.4">
      <c r="A244" s="24">
        <v>46103</v>
      </c>
      <c r="B244" s="34" t="s">
        <v>474</v>
      </c>
      <c r="C244" s="26" t="s">
        <v>27</v>
      </c>
      <c r="D244" s="26" t="s">
        <v>8</v>
      </c>
      <c r="E244" s="34" t="s">
        <v>475</v>
      </c>
      <c r="F244" s="14" t="s">
        <v>9</v>
      </c>
      <c r="G244" s="26" t="s">
        <v>9</v>
      </c>
      <c r="H244" s="27" t="s">
        <v>476</v>
      </c>
    </row>
    <row r="245" spans="1:8" ht="34.200000000000003">
      <c r="A245" s="24">
        <v>46104</v>
      </c>
      <c r="B245" s="34" t="s">
        <v>477</v>
      </c>
      <c r="C245" s="26" t="s">
        <v>27</v>
      </c>
      <c r="D245" s="26" t="s">
        <v>8</v>
      </c>
      <c r="E245" s="34" t="s">
        <v>478</v>
      </c>
      <c r="F245" s="14" t="s">
        <v>9</v>
      </c>
      <c r="G245" s="26" t="s">
        <v>9</v>
      </c>
      <c r="H245" s="27" t="s">
        <v>25</v>
      </c>
    </row>
    <row r="246" spans="1:8" ht="34.200000000000003">
      <c r="A246" s="24">
        <v>46104</v>
      </c>
      <c r="B246" s="34" t="s">
        <v>477</v>
      </c>
      <c r="C246" s="26" t="s">
        <v>27</v>
      </c>
      <c r="D246" s="26" t="s">
        <v>8</v>
      </c>
      <c r="E246" s="34" t="s">
        <v>479</v>
      </c>
      <c r="F246" s="14" t="s">
        <v>9</v>
      </c>
      <c r="G246" s="26" t="s">
        <v>9</v>
      </c>
      <c r="H246" s="27" t="s">
        <v>25</v>
      </c>
    </row>
    <row r="247" spans="1:8" ht="34.200000000000003">
      <c r="A247" s="24">
        <v>46104</v>
      </c>
      <c r="B247" s="34" t="s">
        <v>477</v>
      </c>
      <c r="C247" s="26" t="s">
        <v>27</v>
      </c>
      <c r="D247" s="26" t="s">
        <v>8</v>
      </c>
      <c r="E247" s="34" t="s">
        <v>480</v>
      </c>
      <c r="F247" s="14" t="s">
        <v>9</v>
      </c>
      <c r="G247" s="26" t="s">
        <v>9</v>
      </c>
      <c r="H247" s="27" t="s">
        <v>25</v>
      </c>
    </row>
    <row r="248" spans="1:8" ht="34.200000000000003">
      <c r="A248" s="24">
        <v>46104</v>
      </c>
      <c r="B248" s="34" t="s">
        <v>477</v>
      </c>
      <c r="C248" s="26" t="s">
        <v>27</v>
      </c>
      <c r="D248" s="26" t="s">
        <v>8</v>
      </c>
      <c r="E248" s="34" t="s">
        <v>481</v>
      </c>
      <c r="F248" s="14" t="s">
        <v>9</v>
      </c>
      <c r="G248" s="26" t="s">
        <v>9</v>
      </c>
      <c r="H248" s="27" t="s">
        <v>25</v>
      </c>
    </row>
    <row r="249" spans="1:8" ht="34.200000000000003">
      <c r="A249" s="24">
        <v>46104</v>
      </c>
      <c r="B249" s="34" t="s">
        <v>477</v>
      </c>
      <c r="C249" s="26" t="s">
        <v>27</v>
      </c>
      <c r="D249" s="26" t="s">
        <v>8</v>
      </c>
      <c r="E249" s="34" t="s">
        <v>482</v>
      </c>
      <c r="F249" s="14" t="s">
        <v>9</v>
      </c>
      <c r="G249" s="26" t="s">
        <v>9</v>
      </c>
      <c r="H249" s="27" t="s">
        <v>25</v>
      </c>
    </row>
    <row r="250" spans="1:8" ht="34.200000000000003">
      <c r="A250" s="24">
        <v>46104</v>
      </c>
      <c r="B250" s="34" t="s">
        <v>59</v>
      </c>
      <c r="C250" s="26" t="s">
        <v>27</v>
      </c>
      <c r="D250" s="26" t="s">
        <v>8</v>
      </c>
      <c r="E250" s="34" t="s">
        <v>483</v>
      </c>
      <c r="F250" s="14" t="s">
        <v>9</v>
      </c>
      <c r="G250" s="26" t="s">
        <v>9</v>
      </c>
      <c r="H250" s="27" t="s">
        <v>25</v>
      </c>
    </row>
    <row r="251" spans="1:8" ht="34.200000000000003">
      <c r="A251" s="24">
        <v>46104</v>
      </c>
      <c r="B251" s="34" t="s">
        <v>59</v>
      </c>
      <c r="C251" s="26" t="s">
        <v>27</v>
      </c>
      <c r="D251" s="26" t="s">
        <v>8</v>
      </c>
      <c r="E251" s="34" t="s">
        <v>34</v>
      </c>
      <c r="F251" s="14" t="s">
        <v>9</v>
      </c>
      <c r="G251" s="26" t="s">
        <v>9</v>
      </c>
      <c r="H251" s="27" t="s">
        <v>484</v>
      </c>
    </row>
    <row r="252" spans="1:8" ht="34.200000000000003">
      <c r="A252" s="24">
        <v>46104</v>
      </c>
      <c r="B252" s="34" t="s">
        <v>51</v>
      </c>
      <c r="C252" s="26" t="s">
        <v>27</v>
      </c>
      <c r="D252" s="26" t="s">
        <v>8</v>
      </c>
      <c r="E252" s="34" t="s">
        <v>485</v>
      </c>
      <c r="F252" s="14" t="s">
        <v>9</v>
      </c>
      <c r="G252" s="26" t="s">
        <v>9</v>
      </c>
      <c r="H252" s="27" t="s">
        <v>400</v>
      </c>
    </row>
    <row r="253" spans="1:8" ht="22.8">
      <c r="A253" s="24">
        <v>46105</v>
      </c>
      <c r="B253" s="34" t="s">
        <v>486</v>
      </c>
      <c r="C253" s="26" t="s">
        <v>27</v>
      </c>
      <c r="D253" s="26" t="s">
        <v>8</v>
      </c>
      <c r="E253" s="34" t="s">
        <v>487</v>
      </c>
      <c r="F253" s="14" t="s">
        <v>9</v>
      </c>
      <c r="G253" s="26" t="s">
        <v>9</v>
      </c>
      <c r="H253" s="27" t="s">
        <v>242</v>
      </c>
    </row>
    <row r="254" spans="1:8" ht="34.200000000000003">
      <c r="A254" s="24">
        <v>46105</v>
      </c>
      <c r="B254" s="34" t="s">
        <v>488</v>
      </c>
      <c r="C254" s="26" t="s">
        <v>27</v>
      </c>
      <c r="D254" s="26" t="s">
        <v>8</v>
      </c>
      <c r="E254" s="34" t="s">
        <v>489</v>
      </c>
      <c r="F254" s="14" t="s">
        <v>9</v>
      </c>
      <c r="G254" s="26" t="s">
        <v>9</v>
      </c>
      <c r="H254" s="27" t="s">
        <v>490</v>
      </c>
    </row>
    <row r="255" spans="1:8" ht="22.8">
      <c r="A255" s="24">
        <v>46106</v>
      </c>
      <c r="B255" s="34" t="s">
        <v>491</v>
      </c>
      <c r="C255" s="26" t="s">
        <v>27</v>
      </c>
      <c r="D255" s="26" t="s">
        <v>8</v>
      </c>
      <c r="E255" s="34" t="s">
        <v>492</v>
      </c>
      <c r="F255" s="14" t="s">
        <v>9</v>
      </c>
      <c r="G255" s="26" t="s">
        <v>9</v>
      </c>
      <c r="H255" s="27" t="s">
        <v>380</v>
      </c>
    </row>
    <row r="256" spans="1:8" ht="22.8">
      <c r="A256" s="24">
        <v>46106</v>
      </c>
      <c r="B256" s="34" t="s">
        <v>491</v>
      </c>
      <c r="C256" s="26" t="s">
        <v>27</v>
      </c>
      <c r="D256" s="26" t="s">
        <v>8</v>
      </c>
      <c r="E256" s="34" t="s">
        <v>493</v>
      </c>
      <c r="F256" s="14" t="s">
        <v>9</v>
      </c>
      <c r="G256" s="26" t="s">
        <v>9</v>
      </c>
      <c r="H256" s="27" t="s">
        <v>494</v>
      </c>
    </row>
    <row r="257" spans="1:8" ht="91.2">
      <c r="A257" s="24">
        <v>46106</v>
      </c>
      <c r="B257" s="34" t="s">
        <v>491</v>
      </c>
      <c r="C257" s="26" t="s">
        <v>27</v>
      </c>
      <c r="D257" s="26" t="s">
        <v>8</v>
      </c>
      <c r="E257" s="34" t="s">
        <v>495</v>
      </c>
      <c r="F257" s="14" t="s">
        <v>9</v>
      </c>
      <c r="G257" s="26" t="s">
        <v>9</v>
      </c>
      <c r="H257" s="27" t="s">
        <v>496</v>
      </c>
    </row>
    <row r="258" spans="1:8" ht="45.6">
      <c r="A258" s="24">
        <v>46106</v>
      </c>
      <c r="B258" s="34" t="s">
        <v>491</v>
      </c>
      <c r="C258" s="26" t="s">
        <v>27</v>
      </c>
      <c r="D258" s="26" t="s">
        <v>8</v>
      </c>
      <c r="E258" s="34" t="s">
        <v>497</v>
      </c>
      <c r="F258" s="14" t="s">
        <v>9</v>
      </c>
      <c r="G258" s="26" t="s">
        <v>10</v>
      </c>
      <c r="H258" s="27" t="s">
        <v>498</v>
      </c>
    </row>
    <row r="259" spans="1:8" ht="22.8">
      <c r="A259" s="24">
        <v>46106</v>
      </c>
      <c r="B259" s="34" t="s">
        <v>46</v>
      </c>
      <c r="C259" s="26" t="s">
        <v>27</v>
      </c>
      <c r="D259" s="26" t="s">
        <v>8</v>
      </c>
      <c r="E259" s="34" t="s">
        <v>499</v>
      </c>
      <c r="F259" s="14" t="s">
        <v>9</v>
      </c>
      <c r="G259" s="26" t="s">
        <v>9</v>
      </c>
      <c r="H259" s="27" t="s">
        <v>500</v>
      </c>
    </row>
    <row r="260" spans="1:8" ht="22.8">
      <c r="A260" s="24">
        <v>46106</v>
      </c>
      <c r="B260" s="34" t="s">
        <v>46</v>
      </c>
      <c r="C260" s="26" t="s">
        <v>27</v>
      </c>
      <c r="D260" s="26" t="s">
        <v>8</v>
      </c>
      <c r="E260" s="34" t="s">
        <v>501</v>
      </c>
      <c r="F260" s="14" t="s">
        <v>9</v>
      </c>
      <c r="G260" s="26" t="s">
        <v>9</v>
      </c>
      <c r="H260" s="27" t="s">
        <v>500</v>
      </c>
    </row>
    <row r="261" spans="1:8" ht="22.8">
      <c r="A261" s="24">
        <v>46106</v>
      </c>
      <c r="B261" s="34" t="s">
        <v>46</v>
      </c>
      <c r="C261" s="26" t="s">
        <v>27</v>
      </c>
      <c r="D261" s="26" t="s">
        <v>8</v>
      </c>
      <c r="E261" s="34" t="s">
        <v>502</v>
      </c>
      <c r="F261" s="14" t="s">
        <v>9</v>
      </c>
      <c r="G261" s="26" t="s">
        <v>9</v>
      </c>
      <c r="H261" s="27" t="s">
        <v>500</v>
      </c>
    </row>
    <row r="262" spans="1:8" ht="34.200000000000003">
      <c r="A262" s="24">
        <v>46106</v>
      </c>
      <c r="B262" s="34" t="s">
        <v>43</v>
      </c>
      <c r="C262" s="26" t="s">
        <v>27</v>
      </c>
      <c r="D262" s="26" t="s">
        <v>8</v>
      </c>
      <c r="E262" s="34" t="s">
        <v>503</v>
      </c>
      <c r="F262" s="14" t="s">
        <v>9</v>
      </c>
      <c r="G262" s="26" t="s">
        <v>9</v>
      </c>
      <c r="H262" s="27" t="s">
        <v>400</v>
      </c>
    </row>
    <row r="263" spans="1:8" ht="34.200000000000003">
      <c r="A263" s="24">
        <v>46107</v>
      </c>
      <c r="B263" s="34" t="s">
        <v>504</v>
      </c>
      <c r="C263" s="26" t="s">
        <v>27</v>
      </c>
      <c r="D263" s="26" t="s">
        <v>8</v>
      </c>
      <c r="E263" s="34" t="s">
        <v>505</v>
      </c>
      <c r="F263" s="14" t="s">
        <v>9</v>
      </c>
      <c r="G263" s="26" t="s">
        <v>9</v>
      </c>
      <c r="H263" s="27" t="s">
        <v>199</v>
      </c>
    </row>
    <row r="264" spans="1:8" ht="34.200000000000003">
      <c r="A264" s="24">
        <v>46107</v>
      </c>
      <c r="B264" s="34" t="s">
        <v>504</v>
      </c>
      <c r="C264" s="26" t="s">
        <v>27</v>
      </c>
      <c r="D264" s="26" t="s">
        <v>8</v>
      </c>
      <c r="E264" s="34" t="s">
        <v>506</v>
      </c>
      <c r="F264" s="14" t="s">
        <v>9</v>
      </c>
      <c r="G264" s="26" t="s">
        <v>9</v>
      </c>
      <c r="H264" s="27" t="s">
        <v>199</v>
      </c>
    </row>
    <row r="265" spans="1:8" ht="34.200000000000003">
      <c r="A265" s="24">
        <v>46107</v>
      </c>
      <c r="B265" s="34" t="s">
        <v>504</v>
      </c>
      <c r="C265" s="26" t="s">
        <v>27</v>
      </c>
      <c r="D265" s="26" t="s">
        <v>8</v>
      </c>
      <c r="E265" s="34" t="s">
        <v>507</v>
      </c>
      <c r="F265" s="14" t="s">
        <v>9</v>
      </c>
      <c r="G265" s="26" t="s">
        <v>9</v>
      </c>
      <c r="H265" s="27" t="s">
        <v>508</v>
      </c>
    </row>
    <row r="266" spans="1:8" ht="22.8">
      <c r="A266" s="24">
        <v>46107</v>
      </c>
      <c r="B266" s="34" t="s">
        <v>207</v>
      </c>
      <c r="C266" s="26" t="s">
        <v>27</v>
      </c>
      <c r="D266" s="26" t="s">
        <v>8</v>
      </c>
      <c r="E266" s="34" t="s">
        <v>509</v>
      </c>
      <c r="F266" s="14" t="s">
        <v>9</v>
      </c>
      <c r="G266" s="26" t="s">
        <v>9</v>
      </c>
      <c r="H266" s="27" t="s">
        <v>242</v>
      </c>
    </row>
    <row r="267" spans="1:8" ht="91.2">
      <c r="A267" s="24">
        <v>46107</v>
      </c>
      <c r="B267" s="34" t="s">
        <v>510</v>
      </c>
      <c r="C267" s="26" t="s">
        <v>27</v>
      </c>
      <c r="D267" s="26" t="s">
        <v>8</v>
      </c>
      <c r="E267" s="34" t="s">
        <v>511</v>
      </c>
      <c r="F267" s="14" t="s">
        <v>9</v>
      </c>
      <c r="G267" s="26" t="s">
        <v>9</v>
      </c>
      <c r="H267" s="27" t="s">
        <v>512</v>
      </c>
    </row>
    <row r="268" spans="1:8" ht="68.400000000000006">
      <c r="A268" s="24">
        <v>46108</v>
      </c>
      <c r="B268" s="34" t="s">
        <v>513</v>
      </c>
      <c r="C268" s="26" t="s">
        <v>27</v>
      </c>
      <c r="D268" s="26" t="s">
        <v>8</v>
      </c>
      <c r="E268" s="34" t="s">
        <v>514</v>
      </c>
      <c r="F268" s="14" t="s">
        <v>9</v>
      </c>
      <c r="G268" s="26" t="s">
        <v>9</v>
      </c>
      <c r="H268" s="27" t="s">
        <v>515</v>
      </c>
    </row>
    <row r="269" spans="1:8" ht="68.400000000000006">
      <c r="A269" s="24">
        <v>46108</v>
      </c>
      <c r="B269" s="34" t="s">
        <v>513</v>
      </c>
      <c r="C269" s="26" t="s">
        <v>27</v>
      </c>
      <c r="D269" s="26" t="s">
        <v>8</v>
      </c>
      <c r="E269" s="34" t="s">
        <v>516</v>
      </c>
      <c r="F269" s="14" t="s">
        <v>9</v>
      </c>
      <c r="G269" s="26" t="s">
        <v>9</v>
      </c>
      <c r="H269" s="27" t="s">
        <v>515</v>
      </c>
    </row>
    <row r="270" spans="1:8" ht="68.400000000000006">
      <c r="A270" s="24">
        <v>46108</v>
      </c>
      <c r="B270" s="34" t="s">
        <v>517</v>
      </c>
      <c r="C270" s="26" t="s">
        <v>27</v>
      </c>
      <c r="D270" s="26" t="s">
        <v>8</v>
      </c>
      <c r="E270" s="34" t="s">
        <v>518</v>
      </c>
      <c r="F270" s="14" t="s">
        <v>9</v>
      </c>
      <c r="G270" s="26" t="s">
        <v>10</v>
      </c>
      <c r="H270" s="27" t="s">
        <v>519</v>
      </c>
    </row>
    <row r="271" spans="1:8" ht="34.200000000000003">
      <c r="A271" s="24">
        <v>46108.625</v>
      </c>
      <c r="B271" s="34" t="s">
        <v>520</v>
      </c>
      <c r="C271" s="26" t="s">
        <v>27</v>
      </c>
      <c r="D271" s="26" t="s">
        <v>8</v>
      </c>
      <c r="E271" s="34" t="s">
        <v>521</v>
      </c>
      <c r="F271" s="14" t="s">
        <v>9</v>
      </c>
      <c r="G271" s="26" t="s">
        <v>23</v>
      </c>
      <c r="H271" s="27" t="s">
        <v>22</v>
      </c>
    </row>
    <row r="272" spans="1:8" ht="34.200000000000003">
      <c r="A272" s="24">
        <v>46108.625</v>
      </c>
      <c r="B272" s="34" t="s">
        <v>520</v>
      </c>
      <c r="C272" s="26" t="s">
        <v>27</v>
      </c>
      <c r="D272" s="26" t="s">
        <v>8</v>
      </c>
      <c r="E272" s="34" t="s">
        <v>522</v>
      </c>
      <c r="F272" s="14" t="s">
        <v>9</v>
      </c>
      <c r="G272" s="26" t="s">
        <v>23</v>
      </c>
      <c r="H272" s="27" t="s">
        <v>22</v>
      </c>
    </row>
    <row r="273" spans="1:8" ht="34.200000000000003">
      <c r="A273" s="24">
        <v>46108.625</v>
      </c>
      <c r="B273" s="34" t="s">
        <v>520</v>
      </c>
      <c r="C273" s="26" t="s">
        <v>27</v>
      </c>
      <c r="D273" s="26" t="s">
        <v>8</v>
      </c>
      <c r="E273" s="34" t="s">
        <v>523</v>
      </c>
      <c r="F273" s="14" t="s">
        <v>9</v>
      </c>
      <c r="G273" s="26" t="s">
        <v>23</v>
      </c>
      <c r="H273" s="27" t="s">
        <v>22</v>
      </c>
    </row>
    <row r="274" spans="1:8" ht="34.200000000000003">
      <c r="A274" s="24">
        <v>46108.625</v>
      </c>
      <c r="B274" s="34" t="s">
        <v>520</v>
      </c>
      <c r="C274" s="26" t="s">
        <v>27</v>
      </c>
      <c r="D274" s="26" t="s">
        <v>8</v>
      </c>
      <c r="E274" s="34" t="s">
        <v>524</v>
      </c>
      <c r="F274" s="14" t="s">
        <v>9</v>
      </c>
      <c r="G274" s="26" t="s">
        <v>23</v>
      </c>
      <c r="H274" s="27" t="s">
        <v>22</v>
      </c>
    </row>
    <row r="275" spans="1:8" ht="34.200000000000003">
      <c r="A275" s="24">
        <v>46108.625</v>
      </c>
      <c r="B275" s="34" t="s">
        <v>520</v>
      </c>
      <c r="C275" s="26" t="s">
        <v>27</v>
      </c>
      <c r="D275" s="26" t="s">
        <v>8</v>
      </c>
      <c r="E275" s="34" t="s">
        <v>525</v>
      </c>
      <c r="F275" s="14" t="s">
        <v>9</v>
      </c>
      <c r="G275" s="26" t="s">
        <v>23</v>
      </c>
      <c r="H275" s="27" t="s">
        <v>22</v>
      </c>
    </row>
    <row r="276" spans="1:8" ht="34.200000000000003">
      <c r="A276" s="24">
        <v>46108.625</v>
      </c>
      <c r="B276" s="34" t="s">
        <v>520</v>
      </c>
      <c r="C276" s="26" t="s">
        <v>27</v>
      </c>
      <c r="D276" s="26" t="s">
        <v>8</v>
      </c>
      <c r="E276" s="34" t="s">
        <v>526</v>
      </c>
      <c r="F276" s="14" t="s">
        <v>9</v>
      </c>
      <c r="G276" s="26" t="s">
        <v>23</v>
      </c>
      <c r="H276" s="27" t="s">
        <v>22</v>
      </c>
    </row>
    <row r="277" spans="1:8" ht="34.200000000000003">
      <c r="A277" s="24">
        <v>46108.625</v>
      </c>
      <c r="B277" s="34" t="s">
        <v>520</v>
      </c>
      <c r="C277" s="26" t="s">
        <v>27</v>
      </c>
      <c r="D277" s="26" t="s">
        <v>8</v>
      </c>
      <c r="E277" s="34" t="s">
        <v>527</v>
      </c>
      <c r="F277" s="14" t="s">
        <v>9</v>
      </c>
      <c r="G277" s="26" t="s">
        <v>23</v>
      </c>
      <c r="H277" s="27" t="s">
        <v>22</v>
      </c>
    </row>
    <row r="278" spans="1:8" ht="34.200000000000003">
      <c r="A278" s="24">
        <v>46108.625</v>
      </c>
      <c r="B278" s="34" t="s">
        <v>520</v>
      </c>
      <c r="C278" s="26" t="s">
        <v>27</v>
      </c>
      <c r="D278" s="26" t="s">
        <v>8</v>
      </c>
      <c r="E278" s="34" t="s">
        <v>528</v>
      </c>
      <c r="F278" s="14" t="s">
        <v>9</v>
      </c>
      <c r="G278" s="26" t="s">
        <v>23</v>
      </c>
      <c r="H278" s="27" t="s">
        <v>22</v>
      </c>
    </row>
    <row r="279" spans="1:8" ht="34.200000000000003">
      <c r="A279" s="24">
        <v>46108.625</v>
      </c>
      <c r="B279" s="34" t="s">
        <v>520</v>
      </c>
      <c r="C279" s="26" t="s">
        <v>27</v>
      </c>
      <c r="D279" s="26" t="s">
        <v>8</v>
      </c>
      <c r="E279" s="34" t="s">
        <v>529</v>
      </c>
      <c r="F279" s="14" t="s">
        <v>9</v>
      </c>
      <c r="G279" s="26" t="s">
        <v>23</v>
      </c>
      <c r="H279" s="27" t="s">
        <v>22</v>
      </c>
    </row>
    <row r="280" spans="1:8" ht="34.200000000000003">
      <c r="A280" s="24">
        <v>46108.625</v>
      </c>
      <c r="B280" s="34" t="s">
        <v>520</v>
      </c>
      <c r="C280" s="26" t="s">
        <v>27</v>
      </c>
      <c r="D280" s="26" t="s">
        <v>8</v>
      </c>
      <c r="E280" s="34" t="s">
        <v>530</v>
      </c>
      <c r="F280" s="14" t="s">
        <v>9</v>
      </c>
      <c r="G280" s="26" t="s">
        <v>23</v>
      </c>
      <c r="H280" s="27" t="s">
        <v>22</v>
      </c>
    </row>
    <row r="281" spans="1:8" ht="34.200000000000003">
      <c r="A281" s="24">
        <v>46108.625</v>
      </c>
      <c r="B281" s="34" t="s">
        <v>520</v>
      </c>
      <c r="C281" s="26" t="s">
        <v>27</v>
      </c>
      <c r="D281" s="26" t="s">
        <v>8</v>
      </c>
      <c r="E281" s="34" t="s">
        <v>531</v>
      </c>
      <c r="F281" s="14" t="s">
        <v>9</v>
      </c>
      <c r="G281" s="26" t="s">
        <v>23</v>
      </c>
      <c r="H281" s="27" t="s">
        <v>22</v>
      </c>
    </row>
    <row r="282" spans="1:8" ht="22.8">
      <c r="A282" s="24">
        <v>46109</v>
      </c>
      <c r="B282" s="34" t="s">
        <v>532</v>
      </c>
      <c r="C282" s="26" t="s">
        <v>27</v>
      </c>
      <c r="D282" s="26" t="s">
        <v>8</v>
      </c>
      <c r="E282" s="34" t="s">
        <v>533</v>
      </c>
      <c r="F282" s="14" t="s">
        <v>9</v>
      </c>
      <c r="G282" s="26" t="s">
        <v>9</v>
      </c>
      <c r="H282" s="27" t="s">
        <v>534</v>
      </c>
    </row>
    <row r="283" spans="1:8" ht="57">
      <c r="A283" s="24">
        <v>46109</v>
      </c>
      <c r="B283" s="34" t="s">
        <v>532</v>
      </c>
      <c r="C283" s="26" t="s">
        <v>27</v>
      </c>
      <c r="D283" s="26" t="s">
        <v>8</v>
      </c>
      <c r="E283" s="34" t="s">
        <v>535</v>
      </c>
      <c r="F283" s="14" t="s">
        <v>9</v>
      </c>
      <c r="G283" s="26" t="s">
        <v>9</v>
      </c>
      <c r="H283" s="27" t="s">
        <v>534</v>
      </c>
    </row>
    <row r="284" spans="1:8">
      <c r="A284" s="24">
        <v>46109</v>
      </c>
      <c r="B284" s="34" t="s">
        <v>532</v>
      </c>
      <c r="C284" s="26" t="s">
        <v>27</v>
      </c>
      <c r="D284" s="26" t="s">
        <v>8</v>
      </c>
      <c r="E284" s="34" t="s">
        <v>536</v>
      </c>
      <c r="F284" s="14" t="s">
        <v>9</v>
      </c>
      <c r="G284" s="26" t="s">
        <v>9</v>
      </c>
      <c r="H284" s="27" t="s">
        <v>534</v>
      </c>
    </row>
    <row r="285" spans="1:8" ht="68.400000000000006">
      <c r="A285" s="24">
        <v>46109</v>
      </c>
      <c r="B285" s="34" t="s">
        <v>532</v>
      </c>
      <c r="C285" s="26" t="s">
        <v>27</v>
      </c>
      <c r="D285" s="26" t="s">
        <v>8</v>
      </c>
      <c r="E285" s="34" t="s">
        <v>537</v>
      </c>
      <c r="F285" s="14" t="s">
        <v>9</v>
      </c>
      <c r="G285" s="26" t="s">
        <v>9</v>
      </c>
      <c r="H285" s="27" t="s">
        <v>538</v>
      </c>
    </row>
    <row r="286" spans="1:8" ht="22.8">
      <c r="A286" s="24">
        <v>46109</v>
      </c>
      <c r="B286" s="34" t="s">
        <v>532</v>
      </c>
      <c r="C286" s="26" t="s">
        <v>27</v>
      </c>
      <c r="D286" s="26" t="s">
        <v>8</v>
      </c>
      <c r="E286" s="34" t="s">
        <v>539</v>
      </c>
      <c r="F286" s="14" t="s">
        <v>9</v>
      </c>
      <c r="G286" s="26" t="s">
        <v>9</v>
      </c>
      <c r="H286" s="27" t="s">
        <v>534</v>
      </c>
    </row>
    <row r="287" spans="1:8" ht="102.6">
      <c r="A287" s="24">
        <v>46109</v>
      </c>
      <c r="B287" s="34" t="s">
        <v>532</v>
      </c>
      <c r="C287" s="26" t="s">
        <v>27</v>
      </c>
      <c r="D287" s="26" t="s">
        <v>8</v>
      </c>
      <c r="E287" s="34" t="s">
        <v>540</v>
      </c>
      <c r="F287" s="14" t="s">
        <v>9</v>
      </c>
      <c r="G287" s="26" t="s">
        <v>9</v>
      </c>
      <c r="H287" s="27" t="s">
        <v>541</v>
      </c>
    </row>
    <row r="288" spans="1:8" ht="34.200000000000003">
      <c r="A288" s="24">
        <v>46109</v>
      </c>
      <c r="B288" s="34" t="s">
        <v>542</v>
      </c>
      <c r="C288" s="26" t="s">
        <v>27</v>
      </c>
      <c r="D288" s="26" t="s">
        <v>8</v>
      </c>
      <c r="E288" s="34" t="s">
        <v>543</v>
      </c>
      <c r="F288" s="14" t="s">
        <v>9</v>
      </c>
      <c r="G288" s="26" t="s">
        <v>9</v>
      </c>
      <c r="H288" s="27" t="s">
        <v>400</v>
      </c>
    </row>
    <row r="289" spans="1:8" ht="22.8">
      <c r="A289" s="24">
        <v>46109</v>
      </c>
      <c r="B289" s="34" t="s">
        <v>544</v>
      </c>
      <c r="C289" s="26" t="s">
        <v>27</v>
      </c>
      <c r="D289" s="26" t="s">
        <v>8</v>
      </c>
      <c r="E289" s="34" t="s">
        <v>545</v>
      </c>
      <c r="F289" s="14" t="s">
        <v>9</v>
      </c>
      <c r="G289" s="26" t="s">
        <v>9</v>
      </c>
      <c r="H289" s="27" t="s">
        <v>37</v>
      </c>
    </row>
    <row r="290" spans="1:8" ht="57">
      <c r="A290" s="24">
        <v>46110</v>
      </c>
      <c r="B290" s="34" t="s">
        <v>546</v>
      </c>
      <c r="C290" s="26" t="s">
        <v>27</v>
      </c>
      <c r="D290" s="26" t="s">
        <v>8</v>
      </c>
      <c r="E290" s="34" t="s">
        <v>547</v>
      </c>
      <c r="F290" s="14" t="s">
        <v>9</v>
      </c>
      <c r="G290" s="26" t="s">
        <v>9</v>
      </c>
      <c r="H290" s="27" t="s">
        <v>548</v>
      </c>
    </row>
    <row r="291" spans="1:8" ht="136.80000000000001">
      <c r="A291" s="24">
        <v>46111</v>
      </c>
      <c r="B291" s="34" t="s">
        <v>549</v>
      </c>
      <c r="C291" s="26" t="s">
        <v>27</v>
      </c>
      <c r="D291" s="26" t="s">
        <v>8</v>
      </c>
      <c r="E291" s="34" t="s">
        <v>550</v>
      </c>
      <c r="F291" s="14" t="s">
        <v>9</v>
      </c>
      <c r="G291" s="26" t="s">
        <v>9</v>
      </c>
      <c r="H291" s="27" t="s">
        <v>551</v>
      </c>
    </row>
    <row r="292" spans="1:8" ht="136.80000000000001">
      <c r="A292" s="24">
        <v>46111</v>
      </c>
      <c r="B292" s="34" t="s">
        <v>549</v>
      </c>
      <c r="C292" s="26" t="s">
        <v>27</v>
      </c>
      <c r="D292" s="26" t="s">
        <v>8</v>
      </c>
      <c r="E292" s="34" t="s">
        <v>524</v>
      </c>
      <c r="F292" s="14" t="s">
        <v>9</v>
      </c>
      <c r="G292" s="26" t="s">
        <v>9</v>
      </c>
      <c r="H292" s="27" t="s">
        <v>551</v>
      </c>
    </row>
    <row r="293" spans="1:8" ht="136.80000000000001">
      <c r="A293" s="24">
        <v>46111</v>
      </c>
      <c r="B293" s="34" t="s">
        <v>549</v>
      </c>
      <c r="C293" s="26" t="s">
        <v>27</v>
      </c>
      <c r="D293" s="26" t="s">
        <v>8</v>
      </c>
      <c r="E293" s="34" t="s">
        <v>552</v>
      </c>
      <c r="F293" s="14" t="s">
        <v>9</v>
      </c>
      <c r="G293" s="26" t="s">
        <v>9</v>
      </c>
      <c r="H293" s="27" t="s">
        <v>551</v>
      </c>
    </row>
    <row r="294" spans="1:8" ht="136.80000000000001">
      <c r="A294" s="24">
        <v>46111</v>
      </c>
      <c r="B294" s="34" t="s">
        <v>549</v>
      </c>
      <c r="C294" s="26" t="s">
        <v>27</v>
      </c>
      <c r="D294" s="26" t="s">
        <v>8</v>
      </c>
      <c r="E294" s="34" t="s">
        <v>528</v>
      </c>
      <c r="F294" s="14" t="s">
        <v>9</v>
      </c>
      <c r="G294" s="26" t="s">
        <v>9</v>
      </c>
      <c r="H294" s="27" t="s">
        <v>551</v>
      </c>
    </row>
    <row r="295" spans="1:8" ht="114">
      <c r="A295" s="24">
        <v>46112</v>
      </c>
      <c r="B295" s="34" t="s">
        <v>553</v>
      </c>
      <c r="C295" s="26" t="s">
        <v>27</v>
      </c>
      <c r="D295" s="26" t="s">
        <v>8</v>
      </c>
      <c r="E295" s="34" t="s">
        <v>554</v>
      </c>
      <c r="F295" s="14" t="s">
        <v>9</v>
      </c>
      <c r="G295" s="26" t="s">
        <v>9</v>
      </c>
      <c r="H295" s="27" t="s">
        <v>555</v>
      </c>
    </row>
    <row r="296" spans="1:8" ht="136.80000000000001">
      <c r="A296" s="24">
        <v>46112</v>
      </c>
      <c r="B296" s="34" t="s">
        <v>553</v>
      </c>
      <c r="C296" s="26" t="s">
        <v>27</v>
      </c>
      <c r="D296" s="26" t="s">
        <v>8</v>
      </c>
      <c r="E296" s="34" t="s">
        <v>556</v>
      </c>
      <c r="F296" s="14" t="s">
        <v>9</v>
      </c>
      <c r="G296" s="26" t="s">
        <v>9</v>
      </c>
      <c r="H296" s="27" t="s">
        <v>557</v>
      </c>
    </row>
    <row r="297" spans="1:8" ht="34.200000000000003">
      <c r="A297" s="24">
        <v>46112</v>
      </c>
      <c r="B297" s="34" t="s">
        <v>553</v>
      </c>
      <c r="C297" s="26" t="s">
        <v>27</v>
      </c>
      <c r="D297" s="26" t="s">
        <v>8</v>
      </c>
      <c r="E297" s="34" t="s">
        <v>558</v>
      </c>
      <c r="F297" s="14" t="s">
        <v>9</v>
      </c>
      <c r="G297" s="26" t="s">
        <v>9</v>
      </c>
      <c r="H297" s="27" t="s">
        <v>26</v>
      </c>
    </row>
    <row r="298" spans="1:8" ht="34.200000000000003">
      <c r="A298" s="24">
        <v>46112</v>
      </c>
      <c r="B298" s="34" t="s">
        <v>559</v>
      </c>
      <c r="C298" s="26" t="s">
        <v>27</v>
      </c>
      <c r="D298" s="26" t="s">
        <v>8</v>
      </c>
      <c r="E298" s="34" t="s">
        <v>560</v>
      </c>
      <c r="F298" s="14" t="s">
        <v>9</v>
      </c>
      <c r="G298" s="26" t="s">
        <v>9</v>
      </c>
      <c r="H298" s="27" t="s">
        <v>561</v>
      </c>
    </row>
    <row r="299" spans="1:8" ht="34.200000000000003">
      <c r="A299" s="24">
        <v>46112</v>
      </c>
      <c r="B299" s="34" t="s">
        <v>559</v>
      </c>
      <c r="C299" s="26" t="s">
        <v>27</v>
      </c>
      <c r="D299" s="26" t="s">
        <v>8</v>
      </c>
      <c r="E299" s="34" t="s">
        <v>562</v>
      </c>
      <c r="F299" s="14" t="s">
        <v>9</v>
      </c>
      <c r="G299" s="26" t="s">
        <v>9</v>
      </c>
      <c r="H299" s="27" t="s">
        <v>39</v>
      </c>
    </row>
    <row r="300" spans="1:8" ht="34.200000000000003">
      <c r="A300" s="24">
        <v>46112.645833333299</v>
      </c>
      <c r="B300" s="34" t="s">
        <v>563</v>
      </c>
      <c r="C300" s="26" t="s">
        <v>24</v>
      </c>
      <c r="D300" s="26" t="s">
        <v>8</v>
      </c>
      <c r="E300" s="34" t="s">
        <v>564</v>
      </c>
      <c r="F300" s="14" t="s">
        <v>9</v>
      </c>
      <c r="G300" s="26" t="s">
        <v>9</v>
      </c>
      <c r="H300" s="27" t="s">
        <v>565</v>
      </c>
    </row>
    <row r="301" spans="1:8" ht="45.6">
      <c r="A301" s="24">
        <v>46112.645833333299</v>
      </c>
      <c r="B301" s="34" t="s">
        <v>563</v>
      </c>
      <c r="C301" s="26" t="s">
        <v>24</v>
      </c>
      <c r="D301" s="26" t="s">
        <v>8</v>
      </c>
      <c r="E301" s="34" t="s">
        <v>566</v>
      </c>
      <c r="F301" s="14" t="s">
        <v>9</v>
      </c>
      <c r="G301" s="26" t="s">
        <v>9</v>
      </c>
      <c r="H301" s="27" t="s">
        <v>565</v>
      </c>
    </row>
    <row r="302" spans="1:8" ht="34.200000000000003">
      <c r="A302" s="24">
        <v>46112.645833333299</v>
      </c>
      <c r="B302" s="34" t="s">
        <v>563</v>
      </c>
      <c r="C302" s="26" t="s">
        <v>24</v>
      </c>
      <c r="D302" s="26" t="s">
        <v>8</v>
      </c>
      <c r="E302" s="34" t="s">
        <v>567</v>
      </c>
      <c r="F302" s="14" t="s">
        <v>9</v>
      </c>
      <c r="G302" s="26" t="s">
        <v>9</v>
      </c>
      <c r="H302" s="27" t="s">
        <v>565</v>
      </c>
    </row>
    <row r="303" spans="1:8" ht="45.6">
      <c r="A303" s="24">
        <v>46112.645833333299</v>
      </c>
      <c r="B303" s="34" t="s">
        <v>563</v>
      </c>
      <c r="C303" s="26" t="s">
        <v>24</v>
      </c>
      <c r="D303" s="26" t="s">
        <v>8</v>
      </c>
      <c r="E303" s="34" t="s">
        <v>568</v>
      </c>
      <c r="F303" s="14" t="s">
        <v>9</v>
      </c>
      <c r="G303" s="26" t="s">
        <v>9</v>
      </c>
      <c r="H303" s="27" t="s">
        <v>565</v>
      </c>
    </row>
    <row r="304" spans="1:8" ht="34.200000000000003">
      <c r="A304" s="24">
        <v>46112.645833333299</v>
      </c>
      <c r="B304" s="34" t="s">
        <v>563</v>
      </c>
      <c r="C304" s="26" t="s">
        <v>24</v>
      </c>
      <c r="D304" s="26" t="s">
        <v>8</v>
      </c>
      <c r="E304" s="34" t="s">
        <v>569</v>
      </c>
      <c r="F304" s="14" t="s">
        <v>9</v>
      </c>
      <c r="G304" s="26" t="s">
        <v>9</v>
      </c>
      <c r="H304" s="27" t="s">
        <v>565</v>
      </c>
    </row>
    <row r="305" spans="1:8" ht="34.200000000000003">
      <c r="A305" s="24">
        <v>46112.645833333299</v>
      </c>
      <c r="B305" s="34" t="s">
        <v>563</v>
      </c>
      <c r="C305" s="26" t="s">
        <v>24</v>
      </c>
      <c r="D305" s="26" t="s">
        <v>8</v>
      </c>
      <c r="E305" s="34" t="s">
        <v>570</v>
      </c>
      <c r="F305" s="14" t="s">
        <v>9</v>
      </c>
      <c r="G305" s="26" t="s">
        <v>9</v>
      </c>
      <c r="H305" s="27" t="s">
        <v>565</v>
      </c>
    </row>
    <row r="306" spans="1:8" ht="34.200000000000003">
      <c r="A306" s="24">
        <v>46112.645833333299</v>
      </c>
      <c r="B306" s="34" t="s">
        <v>563</v>
      </c>
      <c r="C306" s="26" t="s">
        <v>24</v>
      </c>
      <c r="D306" s="26" t="s">
        <v>8</v>
      </c>
      <c r="E306" s="34" t="s">
        <v>571</v>
      </c>
      <c r="F306" s="14" t="s">
        <v>9</v>
      </c>
      <c r="G306" s="26" t="s">
        <v>9</v>
      </c>
      <c r="H306" s="27" t="s">
        <v>565</v>
      </c>
    </row>
    <row r="307" spans="1:8" ht="34.200000000000003">
      <c r="A307" s="24">
        <v>46112.645833333299</v>
      </c>
      <c r="B307" s="34" t="s">
        <v>563</v>
      </c>
      <c r="C307" s="26" t="s">
        <v>24</v>
      </c>
      <c r="D307" s="26" t="s">
        <v>8</v>
      </c>
      <c r="E307" s="34" t="s">
        <v>572</v>
      </c>
      <c r="F307" s="14" t="s">
        <v>9</v>
      </c>
      <c r="G307" s="26" t="s">
        <v>9</v>
      </c>
      <c r="H307" s="27" t="s">
        <v>565</v>
      </c>
    </row>
    <row r="308" spans="1:8" ht="68.400000000000006">
      <c r="A308" s="24">
        <v>46112.645833333299</v>
      </c>
      <c r="B308" s="34" t="s">
        <v>563</v>
      </c>
      <c r="C308" s="26" t="s">
        <v>24</v>
      </c>
      <c r="D308" s="26" t="s">
        <v>8</v>
      </c>
      <c r="E308" s="34" t="s">
        <v>573</v>
      </c>
      <c r="F308" s="14" t="s">
        <v>9</v>
      </c>
      <c r="G308" s="26" t="s">
        <v>9</v>
      </c>
      <c r="H308" s="27" t="s">
        <v>574</v>
      </c>
    </row>
    <row r="309" spans="1:8" ht="68.400000000000006">
      <c r="A309" s="24">
        <v>46112.645833333299</v>
      </c>
      <c r="B309" s="34" t="s">
        <v>563</v>
      </c>
      <c r="C309" s="26" t="s">
        <v>24</v>
      </c>
      <c r="D309" s="26" t="s">
        <v>8</v>
      </c>
      <c r="E309" s="34" t="s">
        <v>575</v>
      </c>
      <c r="F309" s="14" t="s">
        <v>9</v>
      </c>
      <c r="G309" s="26" t="s">
        <v>9</v>
      </c>
      <c r="H309" s="27" t="s">
        <v>574</v>
      </c>
    </row>
    <row r="310" spans="1:8" ht="69" thickBot="1">
      <c r="A310" s="28">
        <v>46112.645833333299</v>
      </c>
      <c r="B310" s="35" t="s">
        <v>563</v>
      </c>
      <c r="C310" s="29" t="s">
        <v>24</v>
      </c>
      <c r="D310" s="29" t="s">
        <v>8</v>
      </c>
      <c r="E310" s="35" t="s">
        <v>576</v>
      </c>
      <c r="F310" s="23" t="s">
        <v>9</v>
      </c>
      <c r="G310" s="29" t="s">
        <v>9</v>
      </c>
      <c r="H310" s="30" t="s">
        <v>574</v>
      </c>
    </row>
  </sheetData>
  <mergeCells count="1">
    <mergeCell ref="A1:H1"/>
  </mergeCell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January 2026 to March 2026</dc:title>
  <dc:subject>Proxy Voting Report January 2026 to March 2026</dc:subject>
  <dc:creator>HSBC Mutual Fund</dc:creator>
  <cp:keywords>Proxy Voting Report January 2026 to March 2026</cp:keywords>
  <dcterms:created xsi:type="dcterms:W3CDTF">2023-02-15T05:15:15Z</dcterms:created>
  <dcterms:modified xsi:type="dcterms:W3CDTF">2026-04-13T06:46:49Z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2026-04-13T05:49:47Z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de678892-c08a-438a-832f-5fe62562e213</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