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X:\SCB\REPORTS\Portfolios\Mar 2023\Monthly Portfolio\Equity\Equity Portfolio\"/>
    </mc:Choice>
  </mc:AlternateContent>
  <bookViews>
    <workbookView xWindow="-108" yWindow="-108" windowWidth="23256" windowHeight="12576"/>
  </bookViews>
  <sheets>
    <sheet name="HEEQTF" sheetId="1" r:id="rId1"/>
    <sheet name="Disclaimer" sheetId="2" r:id="rId2"/>
  </sheets>
  <externalReferences>
    <externalReference r:id="rId3"/>
  </externalReferences>
  <definedNames>
    <definedName name="_xlnm._FilterDatabase" localSheetId="0" hidden="1">HEEQTF!$D$5:$I$60</definedName>
    <definedName name="_xlnm.Print_Area" localSheetId="0">HEEQTF!$D$1:$L$115</definedName>
    <definedName name="SchemeDescription" localSheetId="1">#REF!</definedName>
    <definedName name="SchemeDescription" localSheetId="0">HEEQTF!$V$1:$Y$60</definedName>
    <definedName name="SchemeDescription">#REF!</definedName>
    <definedName name="SchemeDescription_2" localSheetId="1">#REF!</definedName>
    <definedName name="SchemeDescription_2" localSheetId="0">HEEQTF!$D$105:$G$117</definedName>
    <definedName name="SchemeDescription_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A70" i="1"/>
  <c r="B69" i="1"/>
  <c r="A69" i="1"/>
  <c r="B68" i="1"/>
  <c r="A68" i="1"/>
  <c r="B67" i="1"/>
  <c r="A67" i="1"/>
</calcChain>
</file>

<file path=xl/sharedStrings.xml><?xml version="1.0" encoding="utf-8"?>
<sst xmlns="http://schemas.openxmlformats.org/spreadsheetml/2006/main" count="226" uniqueCount="201">
  <si>
    <t>HSBC Mutual Fund</t>
  </si>
  <si>
    <t>HSBC Large Cap Fund  (An open ended equity scheme predominantly investing in large cap stocks.)</t>
  </si>
  <si>
    <t>Name of the Instrument</t>
  </si>
  <si>
    <t>ISIN</t>
  </si>
  <si>
    <t>Rating/Industries</t>
  </si>
  <si>
    <t>Quantity</t>
  </si>
  <si>
    <t>Market Value
 (Rs in Lacs)</t>
  </si>
  <si>
    <t>Percentage to Net Assets</t>
  </si>
  <si>
    <t>Yield of the Instrument (%)</t>
  </si>
  <si>
    <t>Equity Shares</t>
  </si>
  <si>
    <t>Listed / Awaiting listing on Stock Exchanges</t>
  </si>
  <si>
    <t>HDFC Bank Limited</t>
  </si>
  <si>
    <t>INE040A01034</t>
  </si>
  <si>
    <t>Banks</t>
  </si>
  <si>
    <t>ICICI Bank Limited</t>
  </si>
  <si>
    <t>INE090A01021</t>
  </si>
  <si>
    <t>Reliance Industries Limited</t>
  </si>
  <si>
    <t>INE002A01018</t>
  </si>
  <si>
    <t>Petroleum Products</t>
  </si>
  <si>
    <t>Infosys Limited</t>
  </si>
  <si>
    <t>INE009A01021</t>
  </si>
  <si>
    <t>IT - Software</t>
  </si>
  <si>
    <t>ITC Limited</t>
  </si>
  <si>
    <t>INE154A01025</t>
  </si>
  <si>
    <t>Diversified FMCG</t>
  </si>
  <si>
    <t>Hindustan Unilever Limited</t>
  </si>
  <si>
    <t>INE030A01027</t>
  </si>
  <si>
    <t>Axis Bank Limited</t>
  </si>
  <si>
    <t>INE238A01034</t>
  </si>
  <si>
    <t>NTPC Limited</t>
  </si>
  <si>
    <t>INE733E01010</t>
  </si>
  <si>
    <t>Power</t>
  </si>
  <si>
    <t>Larsen and Toubro Limited</t>
  </si>
  <si>
    <t>INE018A01030</t>
  </si>
  <si>
    <t>Construction</t>
  </si>
  <si>
    <t>State Bank of India</t>
  </si>
  <si>
    <t>INE062A01020</t>
  </si>
  <si>
    <t>Housing Development Finance Corporation Limited</t>
  </si>
  <si>
    <t>INE001A01036</t>
  </si>
  <si>
    <t>Finance</t>
  </si>
  <si>
    <t>Oil and Natural Gas Corporation Limited</t>
  </si>
  <si>
    <t>INE213A01029</t>
  </si>
  <si>
    <t>Oil</t>
  </si>
  <si>
    <t>DLF Limited</t>
  </si>
  <si>
    <t>INE271C01023</t>
  </si>
  <si>
    <t>Realty</t>
  </si>
  <si>
    <t>Bharti Airtel Limited</t>
  </si>
  <si>
    <t>INE397D01024</t>
  </si>
  <si>
    <t>Telecom - Services</t>
  </si>
  <si>
    <t>Sun Pharmaceutical Industries Limited</t>
  </si>
  <si>
    <t>INE044A01036</t>
  </si>
  <si>
    <t>Pharmaceuticals and Biotechnology</t>
  </si>
  <si>
    <t>IndusInd Bank Limited</t>
  </si>
  <si>
    <t>INE095A01012</t>
  </si>
  <si>
    <t>LTIMindtree Limited</t>
  </si>
  <si>
    <t>INE214T01019</t>
  </si>
  <si>
    <t>Tech Mahindra Limited</t>
  </si>
  <si>
    <t>INE669C01036</t>
  </si>
  <si>
    <t>Asian Paints Limited</t>
  </si>
  <si>
    <t>INE021A01026</t>
  </si>
  <si>
    <t>Consumer Durables</t>
  </si>
  <si>
    <t>Dalmia Bharat Limited</t>
  </si>
  <si>
    <t>INE00R701025</t>
  </si>
  <si>
    <t>Cement and Cement Products</t>
  </si>
  <si>
    <t>Bharat Electronics Limited</t>
  </si>
  <si>
    <t>INE263A01024</t>
  </si>
  <si>
    <t>Aerospace and Defense</t>
  </si>
  <si>
    <t>Coforge Limited</t>
  </si>
  <si>
    <t>INE591G01017</t>
  </si>
  <si>
    <t>UltraTech Cement Limited</t>
  </si>
  <si>
    <t>INE481G01011</t>
  </si>
  <si>
    <t>Titan Company Limited</t>
  </si>
  <si>
    <t>INE280A01028</t>
  </si>
  <si>
    <t>Cipla Limited</t>
  </si>
  <si>
    <t>INE059A01026</t>
  </si>
  <si>
    <t>Mahindra and Mahindra Limited</t>
  </si>
  <si>
    <t>INE101A01026</t>
  </si>
  <si>
    <t>Automobiles</t>
  </si>
  <si>
    <t>Godrej Consumer Products Limited</t>
  </si>
  <si>
    <t>INE102D01028</t>
  </si>
  <si>
    <t>Personal Products</t>
  </si>
  <si>
    <t>Maruti Suzuki India Limited</t>
  </si>
  <si>
    <t>INE585B01010</t>
  </si>
  <si>
    <t>SBI Life Insurance Company Limited</t>
  </si>
  <si>
    <t>INE123W01016</t>
  </si>
  <si>
    <t>Insurance</t>
  </si>
  <si>
    <t>SRF Limited</t>
  </si>
  <si>
    <t>INE647A01010</t>
  </si>
  <si>
    <t>Chemicals and Petrochemicals</t>
  </si>
  <si>
    <t>PI Industries Litmited</t>
  </si>
  <si>
    <t>INE603J01030</t>
  </si>
  <si>
    <t>Fertilizers and Agrochemicals</t>
  </si>
  <si>
    <t>Divi's Laboratories Limited</t>
  </si>
  <si>
    <t>INE361B01024</t>
  </si>
  <si>
    <t>Varun Beverages Limited</t>
  </si>
  <si>
    <t>INE200M01013</t>
  </si>
  <si>
    <t>Beverages</t>
  </si>
  <si>
    <t>TVS Motor Company Limited</t>
  </si>
  <si>
    <t>INE494B01023</t>
  </si>
  <si>
    <t>Apollo Hospitals Enterprise Limited</t>
  </si>
  <si>
    <t>INE437A01024</t>
  </si>
  <si>
    <t>Healthcare Services</t>
  </si>
  <si>
    <t>ICICI Lombard General Insurance Company Limited</t>
  </si>
  <si>
    <t>INE765G01017</t>
  </si>
  <si>
    <t>Lupin Limited</t>
  </si>
  <si>
    <t>INE326A01037</t>
  </si>
  <si>
    <t>Escorts Kubota Limited</t>
  </si>
  <si>
    <t>INE042A01014</t>
  </si>
  <si>
    <t>Agricultural Commercial and Construction Vehicles</t>
  </si>
  <si>
    <t>Trent Limited</t>
  </si>
  <si>
    <t>INE849A01020</t>
  </si>
  <si>
    <t>Retailing</t>
  </si>
  <si>
    <t>Dabur India Limited</t>
  </si>
  <si>
    <t>INE016A01026</t>
  </si>
  <si>
    <t>Cholamandalam Investment and Finance Company Limited</t>
  </si>
  <si>
    <t>INE121A01024</t>
  </si>
  <si>
    <t>Bank of Baroda</t>
  </si>
  <si>
    <t>INE028A01039</t>
  </si>
  <si>
    <t>Britannia Industries Limited</t>
  </si>
  <si>
    <t>INE216A01030</t>
  </si>
  <si>
    <t>Food Products</t>
  </si>
  <si>
    <t>Canara Bank</t>
  </si>
  <si>
    <t>INE476A01014</t>
  </si>
  <si>
    <t>Tata Consumer Products Limited</t>
  </si>
  <si>
    <t>INE192A01025</t>
  </si>
  <si>
    <t>Agricultural Food and other Products</t>
  </si>
  <si>
    <t>Bharat Petroleum Corporation Limited</t>
  </si>
  <si>
    <t>INE029A01011</t>
  </si>
  <si>
    <t>Union Bank of India</t>
  </si>
  <si>
    <t>INE692A01016</t>
  </si>
  <si>
    <t>FSN ECommerce Ventures Limited</t>
  </si>
  <si>
    <t>INE388Y01029</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</si>
  <si>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</si>
  <si>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</si>
  <si>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</si>
  <si>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</si>
  <si>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</si>
  <si>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</si>
  <si>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</si>
  <si>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</si>
  <si>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</si>
  <si>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</si>
  <si>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SCB</t>
  </si>
  <si>
    <t xml:space="preserve"> Option</t>
  </si>
  <si>
    <t>As on 31 March 2023</t>
  </si>
  <si>
    <t>As on 30 September 2022</t>
  </si>
  <si>
    <t>HEEQTFG</t>
  </si>
  <si>
    <t>Growth Option</t>
  </si>
  <si>
    <t>HEEQTFD</t>
  </si>
  <si>
    <t>IDCW Option</t>
  </si>
  <si>
    <t>HEEQTFGDP</t>
  </si>
  <si>
    <t>Direct Plan - Growth Option</t>
  </si>
  <si>
    <t>HEEQTFDDP</t>
  </si>
  <si>
    <t>Direct Plan -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</si>
  <si>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</si>
  <si>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</si>
  <si>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</si>
  <si>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</si>
  <si>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</si>
  <si>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</si>
  <si>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</si>
  <si>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</si>
  <si>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(5) The dividends declared during the half-year ended March 31, 2023 under the Income Distribution cum Capital Withdrawal (IDCW) Options of the Scheme are as follows:</t>
  </si>
  <si>
    <t>Rate of dividend per Unit</t>
  </si>
  <si>
    <t>Individuals &amp; HUF</t>
  </si>
  <si>
    <t>Others</t>
  </si>
  <si>
    <t>Direct Plan IDCW Option</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</si>
  <si>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</si>
  <si>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</si>
  <si>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0.63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</si>
  <si>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</si>
  <si>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</si>
  <si>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</si>
  <si>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</si>
  <si>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</si>
  <si>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</si>
  <si>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To create wealth over long term</t>
  </si>
  <si>
    <t>• Investment in predominantly large cap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</si>
  <si>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</si>
  <si>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</si>
  <si>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</si>
  <si>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100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</si>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</sst>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6" x14ac:knownFonts="1">
    <font>
      <sz val="11"/>
      <color theme="1"/>
      <name val="Calibri"/>
      <family val="2"/>
      <scheme val="minor"/>
    </font>
    <font>
      <sz val="11"/>
      <color theme="1"/>
      <name val="Calibri"/>
      <family val="2"/>
      <scheme val="minor"/>
    </font>
    <font>
      <b/>
      <sz val="9"/>
      <color rgb="FF333333"/>
      <name val="Arial"/>
      <family val="2"/>
    </font>
    <font>
      <sz val="10"/>
      <color theme="1"/>
      <name val="Arial"/>
      <family val="2"/>
    </font>
    <font>
      <sz val="9"/>
      <color theme="1"/>
      <name val="Arial"/>
      <family val="2"/>
    </font>
    <font>
      <sz val="9"/>
      <color rgb="FF333333"/>
      <name val="Arial"/>
      <family val="2"/>
    </font>
    <font>
      <b/>
      <u/>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3">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167" fontId="1"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cellStyleXfs>
  <cellXfs count="97">
    <xf numFmtId="0" fontId="0" fillId="0" borderId="0" xfId="0"/>
    <xf numFmtId="0" fontId="3" fillId="3" borderId="0" xfId="0" applyFont="1" applyFill="1"/>
    <xf numFmtId="0" fontId="4" fillId="3" borderId="0" xfId="0" applyFont="1" applyFill="1"/>
    <xf numFmtId="49" fontId="2" fillId="4" borderId="7" xfId="0" applyNumberFormat="1" applyFont="1" applyFill="1" applyBorder="1" applyAlignment="1">
      <alignment horizontal="left"/>
    </xf>
    <xf numFmtId="0" fontId="5" fillId="4" borderId="7" xfId="0" applyFont="1" applyFill="1" applyBorder="1" applyAlignment="1">
      <alignment horizontal="left"/>
    </xf>
    <xf numFmtId="0" fontId="5" fillId="4" borderId="8" xfId="0" applyFont="1" applyFill="1" applyBorder="1" applyAlignment="1">
      <alignment horizontal="left"/>
    </xf>
    <xf numFmtId="0" fontId="5" fillId="4" borderId="9" xfId="0" applyFont="1" applyFill="1" applyBorder="1" applyAlignment="1">
      <alignment horizontal="left"/>
    </xf>
    <xf numFmtId="0" fontId="5" fillId="4" borderId="0" xfId="0" applyFont="1" applyFill="1" applyAlignment="1">
      <alignment horizontal="left"/>
    </xf>
    <xf numFmtId="49" fontId="6" fillId="2" borderId="7" xfId="0" applyNumberFormat="1"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49" fontId="5" fillId="4" borderId="7" xfId="0" applyNumberFormat="1" applyFont="1" applyFill="1" applyBorder="1" applyAlignment="1">
      <alignment horizontal="left"/>
    </xf>
    <xf numFmtId="4" fontId="5" fillId="4" borderId="7" xfId="0" applyNumberFormat="1" applyFont="1" applyFill="1" applyBorder="1" applyAlignment="1">
      <alignment horizontal="right"/>
    </xf>
    <xf numFmtId="164" fontId="5" fillId="4" borderId="7" xfId="0" applyNumberFormat="1" applyFont="1" applyFill="1" applyBorder="1" applyAlignment="1">
      <alignment horizontal="right"/>
    </xf>
    <xf numFmtId="0" fontId="2" fillId="4" borderId="7" xfId="0" applyFont="1" applyFill="1" applyBorder="1" applyAlignment="1">
      <alignment horizontal="left"/>
    </xf>
    <xf numFmtId="4" fontId="2" fillId="4" borderId="7" xfId="0" applyNumberFormat="1" applyFont="1" applyFill="1" applyBorder="1" applyAlignment="1">
      <alignment horizontal="right"/>
    </xf>
    <xf numFmtId="164" fontId="2" fillId="4" borderId="7" xfId="0" applyNumberFormat="1" applyFont="1" applyFill="1" applyBorder="1" applyAlignment="1">
      <alignment horizontal="right"/>
    </xf>
    <xf numFmtId="0" fontId="2" fillId="4" borderId="8" xfId="0" applyFont="1" applyFill="1" applyBorder="1" applyAlignment="1">
      <alignment horizontal="left"/>
    </xf>
    <xf numFmtId="0" fontId="2" fillId="4" borderId="9" xfId="0" applyFont="1" applyFill="1" applyBorder="1" applyAlignment="1">
      <alignment horizontal="left"/>
    </xf>
    <xf numFmtId="2" fontId="2" fillId="4" borderId="7" xfId="0" applyNumberFormat="1" applyFont="1" applyFill="1" applyBorder="1" applyAlignment="1">
      <alignment horizontal="right"/>
    </xf>
    <xf numFmtId="2" fontId="5" fillId="4" borderId="7" xfId="0" applyNumberFormat="1" applyFont="1" applyFill="1" applyBorder="1" applyAlignment="1">
      <alignment horizontal="right"/>
    </xf>
    <xf numFmtId="0" fontId="7" fillId="3" borderId="10" xfId="0" applyFont="1" applyFill="1" applyBorder="1"/>
    <xf numFmtId="0" fontId="7" fillId="3" borderId="0" xfId="0" applyFont="1" applyFill="1"/>
    <xf numFmtId="4" fontId="7" fillId="3" borderId="0" xfId="0" applyNumberFormat="1" applyFont="1" applyFill="1"/>
    <xf numFmtId="43" fontId="7" fillId="3" borderId="0" xfId="0" applyNumberFormat="1" applyFont="1" applyFill="1"/>
    <xf numFmtId="0" fontId="8" fillId="0" borderId="10" xfId="0" applyFont="1" applyBorder="1" applyAlignment="1">
      <alignment horizontal="left" vertical="top" readingOrder="1"/>
    </xf>
    <xf numFmtId="4" fontId="3" fillId="3" borderId="0" xfId="0" applyNumberFormat="1" applyFont="1" applyFill="1"/>
    <xf numFmtId="43" fontId="3" fillId="3" borderId="0" xfId="0" applyNumberFormat="1" applyFont="1" applyFill="1"/>
    <xf numFmtId="0" fontId="9" fillId="0" borderId="10" xfId="0" applyFont="1" applyBorder="1" applyAlignment="1">
      <alignment horizontal="left" vertical="top" readingOrder="1"/>
    </xf>
    <xf numFmtId="0" fontId="9" fillId="0" borderId="0" xfId="0" applyFont="1" applyAlignment="1">
      <alignment horizontal="left" vertical="top" readingOrder="1"/>
    </xf>
    <xf numFmtId="43" fontId="9" fillId="0" borderId="0" xfId="2" applyNumberFormat="1" applyFont="1" applyAlignment="1">
      <alignment vertical="top" readingOrder="1"/>
    </xf>
    <xf numFmtId="43" fontId="4" fillId="3" borderId="0" xfId="0" applyNumberFormat="1" applyFont="1" applyFill="1"/>
    <xf numFmtId="0" fontId="9" fillId="0" borderId="11" xfId="0" applyFont="1" applyBorder="1" applyAlignment="1">
      <alignment horizontal="left" vertical="top" readingOrder="1"/>
    </xf>
    <xf numFmtId="0" fontId="9" fillId="0" borderId="12" xfId="0" applyFont="1" applyBorder="1" applyAlignment="1">
      <alignment horizontal="left" vertical="top" readingOrder="1"/>
    </xf>
    <xf numFmtId="0" fontId="11" fillId="0" borderId="13" xfId="0" applyFont="1" applyBorder="1" applyAlignment="1">
      <alignment horizontal="left" vertical="top" readingOrder="1"/>
    </xf>
    <xf numFmtId="0" fontId="11" fillId="0" borderId="14" xfId="0" applyFont="1" applyBorder="1" applyAlignment="1">
      <alignment horizontal="center" vertical="top" wrapText="1" readingOrder="1"/>
    </xf>
    <xf numFmtId="4" fontId="12" fillId="3" borderId="0" xfId="0" applyNumberFormat="1" applyFont="1" applyFill="1"/>
    <xf numFmtId="43" fontId="12" fillId="3" borderId="0" xfId="0" applyNumberFormat="1" applyFont="1" applyFill="1"/>
    <xf numFmtId="0" fontId="9" fillId="0" borderId="13" xfId="0" applyFont="1" applyBorder="1" applyAlignment="1">
      <alignment horizontal="left" vertical="top" readingOrder="1"/>
    </xf>
    <xf numFmtId="165" fontId="9" fillId="0" borderId="14" xfId="0" applyNumberFormat="1" applyFont="1" applyBorder="1" applyAlignment="1">
      <alignment horizontal="center" vertical="top" readingOrder="1"/>
    </xf>
    <xf numFmtId="165" fontId="9" fillId="0" borderId="15" xfId="0" applyNumberFormat="1" applyFont="1" applyBorder="1" applyAlignment="1">
      <alignment horizontal="center" vertical="top" readingOrder="1"/>
    </xf>
    <xf numFmtId="4" fontId="4" fillId="3" borderId="0" xfId="0" applyNumberFormat="1" applyFont="1" applyFill="1"/>
    <xf numFmtId="165" fontId="9" fillId="0" borderId="16" xfId="0" applyNumberFormat="1" applyFont="1" applyBorder="1" applyAlignment="1">
      <alignment horizontal="center" vertical="top" readingOrder="1"/>
    </xf>
    <xf numFmtId="165" fontId="9" fillId="0" borderId="17" xfId="0" applyNumberFormat="1" applyFont="1" applyBorder="1" applyAlignment="1">
      <alignment horizontal="center" vertical="top" readingOrder="1"/>
    </xf>
    <xf numFmtId="165" fontId="9" fillId="0" borderId="18" xfId="0" applyNumberFormat="1" applyFont="1" applyBorder="1" applyAlignment="1">
      <alignment horizontal="center" vertical="top" readingOrder="1"/>
    </xf>
    <xf numFmtId="165" fontId="9" fillId="0" borderId="19" xfId="0" applyNumberFormat="1" applyFont="1" applyBorder="1" applyAlignment="1">
      <alignment horizontal="center" vertical="top" readingOrder="1"/>
    </xf>
    <xf numFmtId="0" fontId="9" fillId="0" borderId="10" xfId="3" applyFont="1" applyFill="1" applyBorder="1" applyAlignment="1">
      <alignment vertical="top" readingOrder="1"/>
    </xf>
    <xf numFmtId="0" fontId="12" fillId="3" borderId="0" xfId="0" applyFont="1" applyFill="1"/>
    <xf numFmtId="0" fontId="9" fillId="0" borderId="10" xfId="0" applyFont="1" applyBorder="1" applyAlignment="1">
      <alignment vertical="top" readingOrder="1"/>
    </xf>
    <xf numFmtId="0" fontId="3" fillId="0" borderId="0" xfId="0" applyFont="1"/>
    <xf numFmtId="4" fontId="4" fillId="0" borderId="0" xfId="0" applyNumberFormat="1" applyFont="1"/>
    <xf numFmtId="43" fontId="4" fillId="0" borderId="0" xfId="0" applyNumberFormat="1" applyFont="1"/>
    <xf numFmtId="0" fontId="11" fillId="0" borderId="11" xfId="0" applyFont="1" applyBorder="1" applyAlignment="1">
      <alignment horizontal="left" vertical="top" readingOrder="1"/>
    </xf>
    <xf numFmtId="166" fontId="11" fillId="0" borderId="2" xfId="0" applyNumberFormat="1" applyFont="1" applyBorder="1" applyAlignment="1">
      <alignment horizontal="center" vertical="top" readingOrder="1"/>
    </xf>
    <xf numFmtId="168" fontId="9" fillId="0" borderId="14" xfId="1" quotePrefix="1" applyNumberFormat="1" applyFont="1" applyFill="1" applyBorder="1" applyAlignment="1">
      <alignment horizontal="center" vertical="center" readingOrder="1"/>
    </xf>
    <xf numFmtId="168" fontId="9" fillId="0" borderId="18" xfId="1" quotePrefix="1" applyNumberFormat="1" applyFont="1" applyFill="1" applyBorder="1" applyAlignment="1">
      <alignment horizontal="center" vertical="center" readingOrder="1"/>
    </xf>
    <xf numFmtId="0" fontId="4" fillId="0" borderId="0" xfId="0" applyFont="1" applyAlignment="1">
      <alignment vertical="top"/>
    </xf>
    <xf numFmtId="0" fontId="4" fillId="0" borderId="0" xfId="0" applyFont="1"/>
    <xf numFmtId="4" fontId="4" fillId="0" borderId="0" xfId="0" applyNumberFormat="1" applyFont="1" applyAlignment="1">
      <alignment vertical="top"/>
    </xf>
    <xf numFmtId="43" fontId="4" fillId="0" borderId="0" xfId="0" applyNumberFormat="1" applyFont="1" applyAlignment="1">
      <alignment vertical="top"/>
    </xf>
    <xf numFmtId="43" fontId="4" fillId="3" borderId="0" xfId="0" applyNumberFormat="1" applyFont="1" applyFill="1" applyAlignment="1">
      <alignment vertical="top"/>
    </xf>
    <xf numFmtId="0" fontId="4" fillId="3" borderId="0" xfId="0" applyFont="1" applyFill="1" applyAlignment="1">
      <alignment vertical="top"/>
    </xf>
    <xf numFmtId="0" fontId="4" fillId="3" borderId="0" xfId="0" applyFont="1" applyFill="1" applyAlignment="1">
      <alignment horizontal="left" wrapText="1"/>
    </xf>
    <xf numFmtId="0" fontId="13" fillId="0" borderId="0" xfId="2" applyFont="1" applyAlignment="1">
      <alignment horizontal="left" vertical="top" wrapText="1"/>
    </xf>
    <xf numFmtId="0" fontId="4" fillId="0" borderId="0" xfId="0" applyFont="1" applyAlignment="1">
      <alignment horizontal="left" wrapText="1"/>
    </xf>
    <xf numFmtId="0" fontId="8" fillId="0" borderId="0" xfId="2" applyFont="1" applyAlignment="1">
      <alignment horizontal="left" vertical="top" readingOrder="1"/>
    </xf>
    <xf numFmtId="0" fontId="14" fillId="3" borderId="0" xfId="0" applyFont="1" applyFill="1"/>
    <xf numFmtId="0" fontId="10" fillId="0" borderId="0" xfId="4"/>
    <xf numFmtId="0" fontId="10" fillId="0" borderId="0" xfId="2"/>
    <xf numFmtId="4" fontId="10" fillId="0" borderId="0" xfId="2" applyNumberFormat="1"/>
    <xf numFmtId="49" fontId="2" fillId="4" borderId="20" xfId="0" applyNumberFormat="1" applyFont="1" applyFill="1" applyBorder="1" applyAlignment="1">
      <alignment horizontal="center"/>
    </xf>
    <xf numFmtId="49" fontId="2" fillId="4" borderId="21" xfId="0" applyNumberFormat="1" applyFont="1" applyFill="1" applyBorder="1" applyAlignment="1">
      <alignment horizontal="center"/>
    </xf>
    <xf numFmtId="49" fontId="2" fillId="4" borderId="1" xfId="0" applyNumberFormat="1" applyFont="1" applyFill="1" applyBorder="1" applyAlignment="1">
      <alignment horizontal="right"/>
    </xf>
    <xf numFmtId="0" fontId="2" fillId="4" borderId="22" xfId="0" applyFont="1" applyFill="1" applyBorder="1" applyAlignment="1">
      <alignment horizontal="left"/>
    </xf>
    <xf numFmtId="0" fontId="3" fillId="3" borderId="11" xfId="0" applyFont="1" applyFill="1" applyBorder="1" applyAlignment="1"/>
    <xf numFmtId="0" fontId="3" fillId="3" borderId="12" xfId="0" applyFont="1" applyFill="1" applyBorder="1" applyAlignment="1"/>
    <xf numFmtId="0" fontId="11" fillId="0" borderId="10" xfId="2" applyFont="1" applyBorder="1" applyAlignment="1">
      <alignment horizontal="left" vertical="top" readingOrder="1"/>
    </xf>
    <xf numFmtId="0" fontId="11" fillId="0" borderId="0" xfId="2" applyFont="1" applyAlignment="1">
      <alignment horizontal="left" vertical="top" readingOrder="1"/>
    </xf>
    <xf numFmtId="0" fontId="9" fillId="0" borderId="10" xfId="0" applyFont="1" applyBorder="1" applyAlignment="1">
      <alignment horizontal="left" vertical="top" wrapText="1" readingOrder="1"/>
    </xf>
    <xf numFmtId="0" fontId="9" fillId="0" borderId="0" xfId="0" applyFont="1" applyAlignment="1">
      <alignment horizontal="left" vertical="top" wrapText="1" readingOrder="1"/>
    </xf>
    <xf numFmtId="0" fontId="9" fillId="3" borderId="10" xfId="0" applyFont="1" applyFill="1" applyBorder="1" applyAlignment="1">
      <alignment horizontal="left" vertical="top" wrapText="1" readingOrder="1"/>
    </xf>
    <xf numFmtId="0" fontId="9" fillId="3" borderId="0" xfId="0" applyFont="1" applyFill="1" applyAlignment="1">
      <alignment horizontal="left" vertical="top" wrapText="1" readingOrder="1"/>
    </xf>
    <xf numFmtId="0" fontId="11" fillId="0" borderId="4" xfId="0" applyFont="1" applyBorder="1" applyAlignment="1">
      <alignment horizontal="center" vertical="top" readingOrder="1"/>
    </xf>
    <xf numFmtId="0" fontId="11" fillId="0" borderId="5" xfId="0" applyFont="1" applyBorder="1" applyAlignment="1">
      <alignment horizontal="center" vertical="top" readingOrder="1"/>
    </xf>
    <xf numFmtId="0" fontId="4" fillId="3" borderId="0" xfId="0" applyFont="1" applyFill="1" applyAlignment="1">
      <alignment horizontal="left" vertical="top" wrapText="1"/>
    </xf>
    <xf numFmtId="0" fontId="4" fillId="3" borderId="0" xfId="0" applyFont="1" applyFill="1" applyAlignment="1">
      <alignment horizontal="left" wrapText="1"/>
    </xf>
    <xf numFmtId="49" fontId="2" fillId="4" borderId="3" xfId="0" applyNumberFormat="1" applyFont="1" applyFill="1" applyBorder="1" applyAlignment="1">
      <alignment horizontal="center"/>
    </xf>
    <xf numFmtId="49" fontId="2" fillId="4" borderId="6" xfId="0" applyNumberFormat="1" applyFont="1" applyFill="1" applyBorder="1" applyAlignment="1">
      <alignment horizontal="center"/>
    </xf>
    <xf numFmtId="0" fontId="2" fillId="4" borderId="3" xfId="0" applyFont="1" applyFill="1" applyBorder="1" applyAlignment="1">
      <alignment horizontal="center" wrapText="1"/>
    </xf>
    <xf numFmtId="0" fontId="2" fillId="4" borderId="6" xfId="0" applyFont="1" applyFill="1" applyBorder="1" applyAlignment="1">
      <alignment horizontal="center" wrapText="1"/>
    </xf>
    <xf numFmtId="49" fontId="2" fillId="4" borderId="3" xfId="0" applyNumberFormat="1" applyFont="1" applyFill="1" applyBorder="1" applyAlignment="1">
      <alignment horizontal="center" wrapText="1"/>
    </xf>
    <xf numFmtId="49" fontId="2" fillId="4" borderId="6" xfId="0" applyNumberFormat="1" applyFont="1" applyFill="1" applyBorder="1" applyAlignment="1">
      <alignment horizontal="center" wrapText="1"/>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10" xfId="0" applyNumberFormat="1" applyFont="1" applyFill="1" applyBorder="1" applyAlignment="1">
      <alignment horizontal="center"/>
    </xf>
    <xf numFmtId="0" fontId="15" fillId="5" borderId="2" xfId="2" applyFont="1" applyFill="1" applyBorder="1" applyAlignment="1">
      <alignment horizontal="center"/>
    </xf>
  </cellXfs>
  <cellStyles count="5">
    <cellStyle name="Comma" xfId="1" builtinId="3"/>
    <cellStyle name="Normal" xfId="0" builtinId="0"/>
    <cellStyle name="Normal 2" xfId="2"/>
    <cellStyle name="Normal 4"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95</xdr:row>
      <xdr:rowOff>19050</xdr:rowOff>
    </xdr:from>
    <xdr:to>
      <xdr:col>3</xdr:col>
      <xdr:colOff>2152651</xdr:colOff>
      <xdr:row>104</xdr:row>
      <xdr:rowOff>28575</xdr:rowOff>
    </xdr:to>
    <xdr:pic>
      <xdr:nvPicPr>
        <xdr:cNvPr id="2" name="Picture 1">
          <a:extLst>
            <a:ext uri="{FF2B5EF4-FFF2-40B4-BE49-F238E27FC236}">
              <a16:creationId xmlns:a16="http://schemas.microsoft.com/office/drawing/2014/main" id="{BAEF82FC-4C63-4D81-83A7-580FF95F4A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1789390"/>
          <a:ext cx="2028826" cy="1518285"/>
        </a:xfrm>
        <a:prstGeom prst="rect">
          <a:avLst/>
        </a:prstGeom>
        <a:noFill/>
        <a:ln>
          <a:noFill/>
        </a:ln>
      </xdr:spPr>
    </xdr:pic>
    <xdr:clientData/>
  </xdr:twoCellAnchor>
  <xdr:twoCellAnchor editAs="oneCell">
    <xdr:from>
      <xdr:col>3</xdr:col>
      <xdr:colOff>95250</xdr:colOff>
      <xdr:row>109</xdr:row>
      <xdr:rowOff>0</xdr:rowOff>
    </xdr:from>
    <xdr:to>
      <xdr:col>3</xdr:col>
      <xdr:colOff>2247901</xdr:colOff>
      <xdr:row>113</xdr:row>
      <xdr:rowOff>232445</xdr:rowOff>
    </xdr:to>
    <xdr:pic>
      <xdr:nvPicPr>
        <xdr:cNvPr id="3" name="Graphic 4">
          <a:extLst>
            <a:ext uri="{FF2B5EF4-FFF2-40B4-BE49-F238E27FC236}">
              <a16:creationId xmlns:a16="http://schemas.microsoft.com/office/drawing/2014/main" id="{AA0FAA39-8CF0-430C-A8D1-1F9398F423D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5250" y="246964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D872F76-E9CC-4CC9-A87A-192510CFD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E9BDCFE2-3431-46E6-9875-BEE191384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HOMSCSDDP</v>
          </cell>
          <cell r="N162">
            <v>100004</v>
          </cell>
        </row>
      </sheetData>
      <sheetData sheetId="1">
        <row r="1">
          <cell r="B1"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17"/>
  <sheetViews>
    <sheetView showGridLines="0" tabSelected="1" view="pageBreakPreview" topLeftCell="D1" zoomScaleNormal="100" zoomScaleSheetLayoutView="100" workbookViewId="0">
      <selection activeCell="D3" sqref="D3:L3"/>
    </sheetView>
  </sheetViews>
  <sheetFormatPr defaultColWidth="9.109375" defaultRowHeight="13.2" x14ac:dyDescent="0.25"/>
  <cols>
    <col min="1" max="1" width="13.88671875" style="1" hidden="1" customWidth="1"/>
    <col min="2" max="2" width="16.88671875" style="1" hidden="1" customWidth="1"/>
    <col min="3" max="3" width="17.33203125" style="1" hidden="1" customWidth="1"/>
    <col min="4" max="4" width="67.109375" style="1" customWidth="1"/>
    <col min="5" max="5" width="17.88671875" style="1" customWidth="1"/>
    <col min="6" max="6" width="30.109375" style="1" bestFit="1" customWidth="1"/>
    <col min="7" max="7" width="11.88671875" style="27" bestFit="1" customWidth="1"/>
    <col min="8" max="9" width="12.88671875" style="28" bestFit="1" customWidth="1"/>
    <col min="10" max="10" width="11.88671875" style="1" customWidth="1"/>
    <col min="11" max="12" width="9.109375" style="1" customWidth="1"/>
    <col min="13" max="21" width="9.109375" style="1"/>
    <col min="22" max="22" width="107.88671875" style="1" bestFit="1" customWidth="1"/>
    <col min="23" max="16384" width="9.109375" style="1"/>
  </cols>
  <sheetData>
    <row r="1" spans="4:12" ht="18.149999999999999" customHeight="1" x14ac:dyDescent="0.25">
      <c r="D1" s="93" t="s">
        <v>0</v>
      </c>
      <c r="E1" s="94"/>
      <c r="F1" s="94"/>
      <c r="G1" s="94"/>
      <c r="H1" s="94"/>
      <c r="I1" s="94"/>
      <c r="J1" s="94"/>
      <c r="K1" s="94"/>
      <c r="L1" s="94"/>
    </row>
    <row r="2" spans="4:12" ht="18.149999999999999" customHeight="1" x14ac:dyDescent="0.25">
      <c r="D2" s="95" t="s">
        <v>1</v>
      </c>
      <c r="E2" s="94"/>
      <c r="F2" s="94"/>
      <c r="G2" s="94"/>
      <c r="H2" s="94"/>
      <c r="I2" s="94"/>
      <c r="J2" s="94"/>
      <c r="K2" s="94"/>
      <c r="L2" s="94"/>
    </row>
    <row r="3" spans="4:12" ht="18.149999999999999" customHeight="1" x14ac:dyDescent="0.25">
      <c r="D3" s="93" t="s">
        <v>200</v>
      </c>
      <c r="E3" s="94"/>
      <c r="F3" s="94"/>
      <c r="G3" s="94"/>
      <c r="H3" s="94"/>
      <c r="I3" s="94"/>
      <c r="J3" s="94"/>
      <c r="K3" s="94"/>
      <c r="L3" s="94"/>
    </row>
    <row r="4" spans="4:12" ht="21" customHeight="1" x14ac:dyDescent="0.25">
      <c r="D4" s="75"/>
      <c r="E4" s="76"/>
      <c r="F4" s="76"/>
      <c r="G4" s="76"/>
      <c r="H4" s="76"/>
      <c r="I4" s="76"/>
      <c r="J4" s="76"/>
      <c r="K4" s="76"/>
      <c r="L4" s="76"/>
    </row>
    <row r="5" spans="4:12" s="2" customFormat="1" ht="18.149999999999999" customHeight="1" x14ac:dyDescent="0.25">
      <c r="D5" s="87" t="s">
        <v>2</v>
      </c>
      <c r="E5" s="87" t="s">
        <v>3</v>
      </c>
      <c r="F5" s="87" t="s">
        <v>4</v>
      </c>
      <c r="G5" s="87" t="s">
        <v>5</v>
      </c>
      <c r="H5" s="89" t="s">
        <v>6</v>
      </c>
      <c r="I5" s="91" t="s">
        <v>7</v>
      </c>
      <c r="J5" s="91" t="s">
        <v>8</v>
      </c>
      <c r="K5" s="73" t="s">
        <v>197</v>
      </c>
      <c r="L5" s="74"/>
    </row>
    <row r="6" spans="4:12" s="2" customFormat="1" ht="18.149999999999999" customHeight="1" x14ac:dyDescent="0.25">
      <c r="D6" s="88"/>
      <c r="E6" s="88"/>
      <c r="F6" s="88"/>
      <c r="G6" s="88"/>
      <c r="H6" s="90"/>
      <c r="I6" s="92"/>
      <c r="J6" s="92"/>
      <c r="K6" s="71" t="s">
        <v>198</v>
      </c>
      <c r="L6" s="72" t="s">
        <v>199</v>
      </c>
    </row>
    <row r="7" spans="4:12" s="7" customFormat="1" ht="18.149999999999999" customHeight="1" x14ac:dyDescent="0.25">
      <c r="D7" s="3" t="s">
        <v>9</v>
      </c>
      <c r="E7" s="4"/>
      <c r="F7" s="4"/>
      <c r="G7" s="4"/>
      <c r="H7" s="4"/>
      <c r="I7" s="4"/>
      <c r="J7" s="4"/>
      <c r="K7" s="5"/>
      <c r="L7" s="6"/>
    </row>
    <row r="8" spans="4:12" s="7" customFormat="1" ht="22.35" customHeight="1" x14ac:dyDescent="0.25">
      <c r="D8" s="8" t="s">
        <v>10</v>
      </c>
      <c r="E8" s="9"/>
      <c r="F8" s="9"/>
      <c r="G8" s="9"/>
      <c r="H8" s="9"/>
      <c r="I8" s="9"/>
      <c r="J8" s="9"/>
      <c r="K8" s="10"/>
      <c r="L8" s="11"/>
    </row>
    <row r="9" spans="4:12" s="7" customFormat="1" ht="18.149999999999999" customHeight="1" x14ac:dyDescent="0.2">
      <c r="D9" s="12" t="s">
        <v>11</v>
      </c>
      <c r="E9" s="12" t="s">
        <v>12</v>
      </c>
      <c r="F9" s="12" t="s">
        <v>13</v>
      </c>
      <c r="G9" s="13">
        <v>850000</v>
      </c>
      <c r="H9" s="13">
        <v>13681.174999999999</v>
      </c>
      <c r="I9" s="14">
        <v>9.7299999999999998E-2</v>
      </c>
      <c r="J9" s="4"/>
      <c r="K9" s="5"/>
      <c r="L9" s="6"/>
    </row>
    <row r="10" spans="4:12" s="7" customFormat="1" ht="18.149999999999999" customHeight="1" x14ac:dyDescent="0.2">
      <c r="D10" s="12" t="s">
        <v>14</v>
      </c>
      <c r="E10" s="12" t="s">
        <v>15</v>
      </c>
      <c r="F10" s="12" t="s">
        <v>13</v>
      </c>
      <c r="G10" s="13">
        <v>1400000</v>
      </c>
      <c r="H10" s="13">
        <v>12281.5</v>
      </c>
      <c r="I10" s="14">
        <v>8.7400000000000005E-2</v>
      </c>
      <c r="J10" s="4"/>
      <c r="K10" s="5"/>
      <c r="L10" s="6"/>
    </row>
    <row r="11" spans="4:12" s="7" customFormat="1" ht="18.149999999999999" customHeight="1" x14ac:dyDescent="0.2">
      <c r="D11" s="12" t="s">
        <v>16</v>
      </c>
      <c r="E11" s="12" t="s">
        <v>17</v>
      </c>
      <c r="F11" s="12" t="s">
        <v>18</v>
      </c>
      <c r="G11" s="13">
        <v>450000</v>
      </c>
      <c r="H11" s="13">
        <v>10489.725</v>
      </c>
      <c r="I11" s="14">
        <v>7.46E-2</v>
      </c>
      <c r="J11" s="4"/>
      <c r="K11" s="5"/>
      <c r="L11" s="6"/>
    </row>
    <row r="12" spans="4:12" s="7" customFormat="1" ht="18.149999999999999" customHeight="1" x14ac:dyDescent="0.2">
      <c r="D12" s="12" t="s">
        <v>19</v>
      </c>
      <c r="E12" s="12" t="s">
        <v>20</v>
      </c>
      <c r="F12" s="12" t="s">
        <v>21</v>
      </c>
      <c r="G12" s="13">
        <v>700000</v>
      </c>
      <c r="H12" s="13">
        <v>9995.65</v>
      </c>
      <c r="I12" s="14">
        <v>7.1099999999999997E-2</v>
      </c>
      <c r="J12" s="4"/>
      <c r="K12" s="5"/>
      <c r="L12" s="6"/>
    </row>
    <row r="13" spans="4:12" s="7" customFormat="1" ht="18.149999999999999" customHeight="1" x14ac:dyDescent="0.2">
      <c r="D13" s="12" t="s">
        <v>22</v>
      </c>
      <c r="E13" s="12" t="s">
        <v>23</v>
      </c>
      <c r="F13" s="12" t="s">
        <v>24</v>
      </c>
      <c r="G13" s="13">
        <v>1800000</v>
      </c>
      <c r="H13" s="13">
        <v>6903</v>
      </c>
      <c r="I13" s="14">
        <v>4.9099999999999998E-2</v>
      </c>
      <c r="J13" s="4"/>
      <c r="K13" s="5"/>
      <c r="L13" s="6"/>
    </row>
    <row r="14" spans="4:12" s="7" customFormat="1" ht="18.149999999999999" customHeight="1" x14ac:dyDescent="0.2">
      <c r="D14" s="12" t="s">
        <v>25</v>
      </c>
      <c r="E14" s="12" t="s">
        <v>26</v>
      </c>
      <c r="F14" s="12" t="s">
        <v>24</v>
      </c>
      <c r="G14" s="13">
        <v>200000</v>
      </c>
      <c r="H14" s="13">
        <v>5120.7</v>
      </c>
      <c r="I14" s="14">
        <v>3.6400000000000002E-2</v>
      </c>
      <c r="J14" s="4"/>
      <c r="K14" s="5"/>
      <c r="L14" s="6"/>
    </row>
    <row r="15" spans="4:12" s="7" customFormat="1" ht="18.149999999999999" customHeight="1" x14ac:dyDescent="0.2">
      <c r="D15" s="12" t="s">
        <v>27</v>
      </c>
      <c r="E15" s="12" t="s">
        <v>28</v>
      </c>
      <c r="F15" s="12" t="s">
        <v>13</v>
      </c>
      <c r="G15" s="13">
        <v>550000</v>
      </c>
      <c r="H15" s="13">
        <v>4721.75</v>
      </c>
      <c r="I15" s="14">
        <v>3.3599999999999998E-2</v>
      </c>
      <c r="J15" s="4"/>
      <c r="K15" s="5"/>
      <c r="L15" s="6"/>
    </row>
    <row r="16" spans="4:12" s="7" customFormat="1" ht="18.149999999999999" customHeight="1" x14ac:dyDescent="0.2">
      <c r="D16" s="12" t="s">
        <v>29</v>
      </c>
      <c r="E16" s="12" t="s">
        <v>30</v>
      </c>
      <c r="F16" s="12" t="s">
        <v>31</v>
      </c>
      <c r="G16" s="13">
        <v>2500000</v>
      </c>
      <c r="H16" s="13">
        <v>4377.5</v>
      </c>
      <c r="I16" s="14">
        <v>3.1099999999999999E-2</v>
      </c>
      <c r="J16" s="4"/>
      <c r="K16" s="5"/>
      <c r="L16" s="6"/>
    </row>
    <row r="17" spans="4:12" s="7" customFormat="1" ht="18.149999999999999" customHeight="1" x14ac:dyDescent="0.2">
      <c r="D17" s="12" t="s">
        <v>32</v>
      </c>
      <c r="E17" s="12" t="s">
        <v>33</v>
      </c>
      <c r="F17" s="12" t="s">
        <v>34</v>
      </c>
      <c r="G17" s="13">
        <v>200000</v>
      </c>
      <c r="H17" s="13">
        <v>4328.3999999999996</v>
      </c>
      <c r="I17" s="14">
        <v>3.0800000000000001E-2</v>
      </c>
      <c r="J17" s="4"/>
      <c r="K17" s="5"/>
      <c r="L17" s="6"/>
    </row>
    <row r="18" spans="4:12" s="7" customFormat="1" ht="18.149999999999999" customHeight="1" x14ac:dyDescent="0.2">
      <c r="D18" s="12" t="s">
        <v>35</v>
      </c>
      <c r="E18" s="12" t="s">
        <v>36</v>
      </c>
      <c r="F18" s="12" t="s">
        <v>13</v>
      </c>
      <c r="G18" s="13">
        <v>800000</v>
      </c>
      <c r="H18" s="13">
        <v>4190</v>
      </c>
      <c r="I18" s="14">
        <v>2.98E-2</v>
      </c>
      <c r="J18" s="4"/>
      <c r="K18" s="5"/>
      <c r="L18" s="6"/>
    </row>
    <row r="19" spans="4:12" s="7" customFormat="1" ht="18.149999999999999" customHeight="1" x14ac:dyDescent="0.2">
      <c r="D19" s="12" t="s">
        <v>37</v>
      </c>
      <c r="E19" s="12" t="s">
        <v>38</v>
      </c>
      <c r="F19" s="12" t="s">
        <v>39</v>
      </c>
      <c r="G19" s="13">
        <v>150000</v>
      </c>
      <c r="H19" s="13">
        <v>3938.25</v>
      </c>
      <c r="I19" s="14">
        <v>2.8000000000000001E-2</v>
      </c>
      <c r="J19" s="4"/>
      <c r="K19" s="5"/>
      <c r="L19" s="6"/>
    </row>
    <row r="20" spans="4:12" s="7" customFormat="1" ht="18.149999999999999" customHeight="1" x14ac:dyDescent="0.2">
      <c r="D20" s="12" t="s">
        <v>40</v>
      </c>
      <c r="E20" s="12" t="s">
        <v>41</v>
      </c>
      <c r="F20" s="12" t="s">
        <v>42</v>
      </c>
      <c r="G20" s="13">
        <v>2500000</v>
      </c>
      <c r="H20" s="13">
        <v>3776.25</v>
      </c>
      <c r="I20" s="14">
        <v>2.69E-2</v>
      </c>
      <c r="J20" s="4"/>
      <c r="K20" s="5"/>
      <c r="L20" s="6"/>
    </row>
    <row r="21" spans="4:12" s="7" customFormat="1" ht="18.149999999999999" customHeight="1" x14ac:dyDescent="0.2">
      <c r="D21" s="12" t="s">
        <v>43</v>
      </c>
      <c r="E21" s="12" t="s">
        <v>44</v>
      </c>
      <c r="F21" s="12" t="s">
        <v>45</v>
      </c>
      <c r="G21" s="13">
        <v>1000000</v>
      </c>
      <c r="H21" s="13">
        <v>3567</v>
      </c>
      <c r="I21" s="14">
        <v>2.5399999999999999E-2</v>
      </c>
      <c r="J21" s="4"/>
      <c r="K21" s="5"/>
      <c r="L21" s="6"/>
    </row>
    <row r="22" spans="4:12" s="7" customFormat="1" ht="18.149999999999999" customHeight="1" x14ac:dyDescent="0.2">
      <c r="D22" s="12" t="s">
        <v>46</v>
      </c>
      <c r="E22" s="12" t="s">
        <v>47</v>
      </c>
      <c r="F22" s="12" t="s">
        <v>48</v>
      </c>
      <c r="G22" s="13">
        <v>400000</v>
      </c>
      <c r="H22" s="13">
        <v>2996</v>
      </c>
      <c r="I22" s="14">
        <v>2.1299999999999999E-2</v>
      </c>
      <c r="J22" s="4"/>
      <c r="K22" s="5"/>
      <c r="L22" s="6"/>
    </row>
    <row r="23" spans="4:12" s="7" customFormat="1" ht="18.149999999999999" customHeight="1" x14ac:dyDescent="0.2">
      <c r="D23" s="12" t="s">
        <v>49</v>
      </c>
      <c r="E23" s="12" t="s">
        <v>50</v>
      </c>
      <c r="F23" s="12" t="s">
        <v>51</v>
      </c>
      <c r="G23" s="13">
        <v>300000</v>
      </c>
      <c r="H23" s="13">
        <v>2949.3</v>
      </c>
      <c r="I23" s="14">
        <v>2.1000000000000001E-2</v>
      </c>
      <c r="J23" s="4"/>
      <c r="K23" s="5"/>
      <c r="L23" s="6"/>
    </row>
    <row r="24" spans="4:12" s="7" customFormat="1" ht="18.149999999999999" customHeight="1" x14ac:dyDescent="0.2">
      <c r="D24" s="12" t="s">
        <v>52</v>
      </c>
      <c r="E24" s="12" t="s">
        <v>53</v>
      </c>
      <c r="F24" s="12" t="s">
        <v>13</v>
      </c>
      <c r="G24" s="13">
        <v>250000</v>
      </c>
      <c r="H24" s="13">
        <v>2669.875</v>
      </c>
      <c r="I24" s="14">
        <v>1.9E-2</v>
      </c>
      <c r="J24" s="4"/>
      <c r="K24" s="5"/>
      <c r="L24" s="6"/>
    </row>
    <row r="25" spans="4:12" s="7" customFormat="1" ht="18.149999999999999" customHeight="1" x14ac:dyDescent="0.2">
      <c r="D25" s="12" t="s">
        <v>54</v>
      </c>
      <c r="E25" s="12" t="s">
        <v>55</v>
      </c>
      <c r="F25" s="12" t="s">
        <v>21</v>
      </c>
      <c r="G25" s="13">
        <v>55000</v>
      </c>
      <c r="H25" s="13">
        <v>2617.8074999999999</v>
      </c>
      <c r="I25" s="14">
        <v>1.8599999999999998E-2</v>
      </c>
      <c r="J25" s="4"/>
      <c r="K25" s="5"/>
      <c r="L25" s="6"/>
    </row>
    <row r="26" spans="4:12" s="7" customFormat="1" ht="18.149999999999999" customHeight="1" x14ac:dyDescent="0.2">
      <c r="D26" s="12" t="s">
        <v>56</v>
      </c>
      <c r="E26" s="12" t="s">
        <v>57</v>
      </c>
      <c r="F26" s="12" t="s">
        <v>21</v>
      </c>
      <c r="G26" s="13">
        <v>225000</v>
      </c>
      <c r="H26" s="13">
        <v>2479.1624999999999</v>
      </c>
      <c r="I26" s="14">
        <v>1.7600000000000001E-2</v>
      </c>
      <c r="J26" s="4"/>
      <c r="K26" s="5"/>
      <c r="L26" s="6"/>
    </row>
    <row r="27" spans="4:12" s="7" customFormat="1" ht="18.149999999999999" customHeight="1" x14ac:dyDescent="0.2">
      <c r="D27" s="12" t="s">
        <v>58</v>
      </c>
      <c r="E27" s="12" t="s">
        <v>59</v>
      </c>
      <c r="F27" s="12" t="s">
        <v>60</v>
      </c>
      <c r="G27" s="13">
        <v>80000</v>
      </c>
      <c r="H27" s="13">
        <v>2209.3200000000002</v>
      </c>
      <c r="I27" s="14">
        <v>1.5699999999999999E-2</v>
      </c>
      <c r="J27" s="4"/>
      <c r="K27" s="5"/>
      <c r="L27" s="6"/>
    </row>
    <row r="28" spans="4:12" s="7" customFormat="1" ht="18.149999999999999" customHeight="1" x14ac:dyDescent="0.2">
      <c r="D28" s="12" t="s">
        <v>61</v>
      </c>
      <c r="E28" s="12" t="s">
        <v>62</v>
      </c>
      <c r="F28" s="12" t="s">
        <v>63</v>
      </c>
      <c r="G28" s="13">
        <v>100000</v>
      </c>
      <c r="H28" s="13">
        <v>1968.25</v>
      </c>
      <c r="I28" s="14">
        <v>1.4E-2</v>
      </c>
      <c r="J28" s="4"/>
      <c r="K28" s="5"/>
      <c r="L28" s="6"/>
    </row>
    <row r="29" spans="4:12" s="7" customFormat="1" ht="18.149999999999999" customHeight="1" x14ac:dyDescent="0.2">
      <c r="D29" s="12" t="s">
        <v>64</v>
      </c>
      <c r="E29" s="12" t="s">
        <v>65</v>
      </c>
      <c r="F29" s="12" t="s">
        <v>66</v>
      </c>
      <c r="G29" s="13">
        <v>2000000</v>
      </c>
      <c r="H29" s="13">
        <v>1951</v>
      </c>
      <c r="I29" s="14">
        <v>1.3899999999999999E-2</v>
      </c>
      <c r="J29" s="4"/>
      <c r="K29" s="5"/>
      <c r="L29" s="6"/>
    </row>
    <row r="30" spans="4:12" s="7" customFormat="1" ht="18.149999999999999" customHeight="1" x14ac:dyDescent="0.2">
      <c r="D30" s="12" t="s">
        <v>67</v>
      </c>
      <c r="E30" s="12" t="s">
        <v>68</v>
      </c>
      <c r="F30" s="12" t="s">
        <v>21</v>
      </c>
      <c r="G30" s="13">
        <v>50000</v>
      </c>
      <c r="H30" s="13">
        <v>1907.05</v>
      </c>
      <c r="I30" s="14">
        <v>1.3599999999999999E-2</v>
      </c>
      <c r="J30" s="4"/>
      <c r="K30" s="5"/>
      <c r="L30" s="6"/>
    </row>
    <row r="31" spans="4:12" s="7" customFormat="1" ht="18.149999999999999" customHeight="1" x14ac:dyDescent="0.2">
      <c r="D31" s="12" t="s">
        <v>69</v>
      </c>
      <c r="E31" s="12" t="s">
        <v>70</v>
      </c>
      <c r="F31" s="12" t="s">
        <v>63</v>
      </c>
      <c r="G31" s="13">
        <v>25000</v>
      </c>
      <c r="H31" s="13">
        <v>1905.5374999999999</v>
      </c>
      <c r="I31" s="14">
        <v>1.3599999999999999E-2</v>
      </c>
      <c r="J31" s="4"/>
      <c r="K31" s="5"/>
      <c r="L31" s="6"/>
    </row>
    <row r="32" spans="4:12" s="7" customFormat="1" ht="18.149999999999999" customHeight="1" x14ac:dyDescent="0.2">
      <c r="D32" s="12" t="s">
        <v>71</v>
      </c>
      <c r="E32" s="12" t="s">
        <v>72</v>
      </c>
      <c r="F32" s="12" t="s">
        <v>60</v>
      </c>
      <c r="G32" s="13">
        <v>75000</v>
      </c>
      <c r="H32" s="13">
        <v>1886.175</v>
      </c>
      <c r="I32" s="14">
        <v>1.34E-2</v>
      </c>
      <c r="J32" s="4"/>
      <c r="K32" s="5"/>
      <c r="L32" s="6"/>
    </row>
    <row r="33" spans="4:12" s="7" customFormat="1" ht="18.149999999999999" customHeight="1" x14ac:dyDescent="0.2">
      <c r="D33" s="12" t="s">
        <v>73</v>
      </c>
      <c r="E33" s="12" t="s">
        <v>74</v>
      </c>
      <c r="F33" s="12" t="s">
        <v>51</v>
      </c>
      <c r="G33" s="13">
        <v>200000</v>
      </c>
      <c r="H33" s="13">
        <v>1801</v>
      </c>
      <c r="I33" s="14">
        <v>1.2800000000000001E-2</v>
      </c>
      <c r="J33" s="4"/>
      <c r="K33" s="5"/>
      <c r="L33" s="6"/>
    </row>
    <row r="34" spans="4:12" s="7" customFormat="1" ht="18.149999999999999" customHeight="1" x14ac:dyDescent="0.2">
      <c r="D34" s="12" t="s">
        <v>75</v>
      </c>
      <c r="E34" s="12" t="s">
        <v>76</v>
      </c>
      <c r="F34" s="12" t="s">
        <v>77</v>
      </c>
      <c r="G34" s="13">
        <v>150000</v>
      </c>
      <c r="H34" s="13">
        <v>1738.05</v>
      </c>
      <c r="I34" s="14">
        <v>1.24E-2</v>
      </c>
      <c r="J34" s="4"/>
      <c r="K34" s="5"/>
      <c r="L34" s="6"/>
    </row>
    <row r="35" spans="4:12" s="7" customFormat="1" ht="18.149999999999999" customHeight="1" x14ac:dyDescent="0.2">
      <c r="D35" s="12" t="s">
        <v>78</v>
      </c>
      <c r="E35" s="12" t="s">
        <v>79</v>
      </c>
      <c r="F35" s="12" t="s">
        <v>80</v>
      </c>
      <c r="G35" s="13">
        <v>175000</v>
      </c>
      <c r="H35" s="13">
        <v>1694.2625</v>
      </c>
      <c r="I35" s="14">
        <v>1.21E-2</v>
      </c>
      <c r="J35" s="4"/>
      <c r="K35" s="5"/>
      <c r="L35" s="6"/>
    </row>
    <row r="36" spans="4:12" s="7" customFormat="1" ht="18.149999999999999" customHeight="1" x14ac:dyDescent="0.2">
      <c r="D36" s="12" t="s">
        <v>81</v>
      </c>
      <c r="E36" s="12" t="s">
        <v>82</v>
      </c>
      <c r="F36" s="12" t="s">
        <v>77</v>
      </c>
      <c r="G36" s="13">
        <v>20000</v>
      </c>
      <c r="H36" s="13">
        <v>1658.43</v>
      </c>
      <c r="I36" s="14">
        <v>1.18E-2</v>
      </c>
      <c r="J36" s="4"/>
      <c r="K36" s="5"/>
      <c r="L36" s="6"/>
    </row>
    <row r="37" spans="4:12" s="7" customFormat="1" ht="18.149999999999999" customHeight="1" x14ac:dyDescent="0.2">
      <c r="D37" s="12" t="s">
        <v>83</v>
      </c>
      <c r="E37" s="12" t="s">
        <v>84</v>
      </c>
      <c r="F37" s="12" t="s">
        <v>85</v>
      </c>
      <c r="G37" s="13">
        <v>150000</v>
      </c>
      <c r="H37" s="13">
        <v>1651.65</v>
      </c>
      <c r="I37" s="14">
        <v>1.18E-2</v>
      </c>
      <c r="J37" s="4"/>
      <c r="K37" s="5"/>
      <c r="L37" s="6"/>
    </row>
    <row r="38" spans="4:12" s="7" customFormat="1" ht="18.149999999999999" customHeight="1" x14ac:dyDescent="0.2">
      <c r="D38" s="12" t="s">
        <v>86</v>
      </c>
      <c r="E38" s="12" t="s">
        <v>87</v>
      </c>
      <c r="F38" s="12" t="s">
        <v>88</v>
      </c>
      <c r="G38" s="13">
        <v>65000</v>
      </c>
      <c r="H38" s="13">
        <v>1567.7025000000001</v>
      </c>
      <c r="I38" s="14">
        <v>1.12E-2</v>
      </c>
      <c r="J38" s="4"/>
      <c r="K38" s="5"/>
      <c r="L38" s="6"/>
    </row>
    <row r="39" spans="4:12" s="7" customFormat="1" ht="18.149999999999999" customHeight="1" x14ac:dyDescent="0.2">
      <c r="D39" s="12" t="s">
        <v>89</v>
      </c>
      <c r="E39" s="12" t="s">
        <v>90</v>
      </c>
      <c r="F39" s="12" t="s">
        <v>91</v>
      </c>
      <c r="G39" s="13">
        <v>50000</v>
      </c>
      <c r="H39" s="13">
        <v>1515.1</v>
      </c>
      <c r="I39" s="14">
        <v>1.0800000000000001E-2</v>
      </c>
      <c r="J39" s="4"/>
      <c r="K39" s="5"/>
      <c r="L39" s="6"/>
    </row>
    <row r="40" spans="4:12" s="7" customFormat="1" ht="18.149999999999999" customHeight="1" x14ac:dyDescent="0.2">
      <c r="D40" s="12" t="s">
        <v>92</v>
      </c>
      <c r="E40" s="12" t="s">
        <v>93</v>
      </c>
      <c r="F40" s="12" t="s">
        <v>51</v>
      </c>
      <c r="G40" s="13">
        <v>50000</v>
      </c>
      <c r="H40" s="13">
        <v>1411.675</v>
      </c>
      <c r="I40" s="14">
        <v>0.01</v>
      </c>
      <c r="J40" s="4"/>
      <c r="K40" s="5"/>
      <c r="L40" s="6"/>
    </row>
    <row r="41" spans="4:12" s="7" customFormat="1" ht="18.149999999999999" customHeight="1" x14ac:dyDescent="0.2">
      <c r="D41" s="12" t="s">
        <v>94</v>
      </c>
      <c r="E41" s="12" t="s">
        <v>95</v>
      </c>
      <c r="F41" s="12" t="s">
        <v>96</v>
      </c>
      <c r="G41" s="13">
        <v>100000</v>
      </c>
      <c r="H41" s="13">
        <v>1387</v>
      </c>
      <c r="I41" s="14">
        <v>9.9000000000000008E-3</v>
      </c>
      <c r="J41" s="4"/>
      <c r="K41" s="5"/>
      <c r="L41" s="6"/>
    </row>
    <row r="42" spans="4:12" s="7" customFormat="1" ht="18.149999999999999" customHeight="1" x14ac:dyDescent="0.2">
      <c r="D42" s="12" t="s">
        <v>97</v>
      </c>
      <c r="E42" s="12" t="s">
        <v>98</v>
      </c>
      <c r="F42" s="12" t="s">
        <v>77</v>
      </c>
      <c r="G42" s="13">
        <v>125000</v>
      </c>
      <c r="H42" s="13">
        <v>1346.5</v>
      </c>
      <c r="I42" s="14">
        <v>9.5999999999999992E-3</v>
      </c>
      <c r="J42" s="4"/>
      <c r="K42" s="5"/>
      <c r="L42" s="6"/>
    </row>
    <row r="43" spans="4:12" s="7" customFormat="1" ht="18.149999999999999" customHeight="1" x14ac:dyDescent="0.2">
      <c r="D43" s="12" t="s">
        <v>99</v>
      </c>
      <c r="E43" s="12" t="s">
        <v>100</v>
      </c>
      <c r="F43" s="12" t="s">
        <v>101</v>
      </c>
      <c r="G43" s="13">
        <v>30000</v>
      </c>
      <c r="H43" s="13">
        <v>1293.27</v>
      </c>
      <c r="I43" s="14">
        <v>9.1999999999999998E-3</v>
      </c>
      <c r="J43" s="4"/>
      <c r="K43" s="5"/>
      <c r="L43" s="6"/>
    </row>
    <row r="44" spans="4:12" s="7" customFormat="1" ht="18.149999999999999" customHeight="1" x14ac:dyDescent="0.2">
      <c r="D44" s="12" t="s">
        <v>102</v>
      </c>
      <c r="E44" s="12" t="s">
        <v>103</v>
      </c>
      <c r="F44" s="12" t="s">
        <v>85</v>
      </c>
      <c r="G44" s="13">
        <v>100000</v>
      </c>
      <c r="H44" s="13">
        <v>1069.5</v>
      </c>
      <c r="I44" s="14">
        <v>7.6E-3</v>
      </c>
      <c r="J44" s="4"/>
      <c r="K44" s="5"/>
      <c r="L44" s="6"/>
    </row>
    <row r="45" spans="4:12" s="7" customFormat="1" ht="18.149999999999999" customHeight="1" x14ac:dyDescent="0.2">
      <c r="D45" s="12" t="s">
        <v>104</v>
      </c>
      <c r="E45" s="12" t="s">
        <v>105</v>
      </c>
      <c r="F45" s="12" t="s">
        <v>51</v>
      </c>
      <c r="G45" s="13">
        <v>150000</v>
      </c>
      <c r="H45" s="13">
        <v>972.6</v>
      </c>
      <c r="I45" s="14">
        <v>6.8999999999999999E-3</v>
      </c>
      <c r="J45" s="4"/>
      <c r="K45" s="5"/>
      <c r="L45" s="6"/>
    </row>
    <row r="46" spans="4:12" s="7" customFormat="1" ht="18.149999999999999" customHeight="1" x14ac:dyDescent="0.2">
      <c r="D46" s="12" t="s">
        <v>106</v>
      </c>
      <c r="E46" s="12" t="s">
        <v>107</v>
      </c>
      <c r="F46" s="12" t="s">
        <v>108</v>
      </c>
      <c r="G46" s="13">
        <v>50000</v>
      </c>
      <c r="H46" s="13">
        <v>945.52499999999998</v>
      </c>
      <c r="I46" s="14">
        <v>6.7000000000000002E-3</v>
      </c>
      <c r="J46" s="4"/>
      <c r="K46" s="5"/>
      <c r="L46" s="6"/>
    </row>
    <row r="47" spans="4:12" s="7" customFormat="1" ht="18.149999999999999" customHeight="1" x14ac:dyDescent="0.2">
      <c r="D47" s="12" t="s">
        <v>109</v>
      </c>
      <c r="E47" s="12" t="s">
        <v>110</v>
      </c>
      <c r="F47" s="12" t="s">
        <v>111</v>
      </c>
      <c r="G47" s="13">
        <v>60000</v>
      </c>
      <c r="H47" s="13">
        <v>824.97</v>
      </c>
      <c r="I47" s="14">
        <v>5.8999999999999999E-3</v>
      </c>
      <c r="J47" s="4"/>
      <c r="K47" s="5"/>
      <c r="L47" s="6"/>
    </row>
    <row r="48" spans="4:12" s="7" customFormat="1" ht="18.149999999999999" customHeight="1" x14ac:dyDescent="0.2">
      <c r="D48" s="12" t="s">
        <v>112</v>
      </c>
      <c r="E48" s="12" t="s">
        <v>113</v>
      </c>
      <c r="F48" s="12" t="s">
        <v>80</v>
      </c>
      <c r="G48" s="13">
        <v>140000</v>
      </c>
      <c r="H48" s="13">
        <v>762.86</v>
      </c>
      <c r="I48" s="14">
        <v>5.4000000000000003E-3</v>
      </c>
      <c r="J48" s="4"/>
      <c r="K48" s="5"/>
      <c r="L48" s="6"/>
    </row>
    <row r="49" spans="4:12" s="7" customFormat="1" ht="18.149999999999999" customHeight="1" x14ac:dyDescent="0.2">
      <c r="D49" s="12" t="s">
        <v>114</v>
      </c>
      <c r="E49" s="12" t="s">
        <v>115</v>
      </c>
      <c r="F49" s="12" t="s">
        <v>39</v>
      </c>
      <c r="G49" s="13">
        <v>100000</v>
      </c>
      <c r="H49" s="13">
        <v>761.3</v>
      </c>
      <c r="I49" s="14">
        <v>5.4000000000000003E-3</v>
      </c>
      <c r="J49" s="4"/>
      <c r="K49" s="5"/>
      <c r="L49" s="6"/>
    </row>
    <row r="50" spans="4:12" s="7" customFormat="1" ht="18.149999999999999" customHeight="1" x14ac:dyDescent="0.2">
      <c r="D50" s="12" t="s">
        <v>116</v>
      </c>
      <c r="E50" s="12" t="s">
        <v>117</v>
      </c>
      <c r="F50" s="12" t="s">
        <v>13</v>
      </c>
      <c r="G50" s="13">
        <v>450000</v>
      </c>
      <c r="H50" s="13">
        <v>759.82500000000005</v>
      </c>
      <c r="I50" s="14">
        <v>5.4000000000000003E-3</v>
      </c>
      <c r="J50" s="4"/>
      <c r="K50" s="5"/>
      <c r="L50" s="6"/>
    </row>
    <row r="51" spans="4:12" s="7" customFormat="1" ht="18.149999999999999" customHeight="1" x14ac:dyDescent="0.2">
      <c r="D51" s="12" t="s">
        <v>118</v>
      </c>
      <c r="E51" s="12" t="s">
        <v>119</v>
      </c>
      <c r="F51" s="12" t="s">
        <v>120</v>
      </c>
      <c r="G51" s="13">
        <v>17000</v>
      </c>
      <c r="H51" s="13">
        <v>734.76549999999997</v>
      </c>
      <c r="I51" s="14">
        <v>5.1999999999999998E-3</v>
      </c>
      <c r="J51" s="4"/>
      <c r="K51" s="5"/>
      <c r="L51" s="6"/>
    </row>
    <row r="52" spans="4:12" s="7" customFormat="1" ht="18.149999999999999" customHeight="1" x14ac:dyDescent="0.2">
      <c r="D52" s="12" t="s">
        <v>121</v>
      </c>
      <c r="E52" s="12" t="s">
        <v>122</v>
      </c>
      <c r="F52" s="12" t="s">
        <v>13</v>
      </c>
      <c r="G52" s="13">
        <v>250000</v>
      </c>
      <c r="H52" s="13">
        <v>711.125</v>
      </c>
      <c r="I52" s="14">
        <v>5.1000000000000004E-3</v>
      </c>
      <c r="J52" s="4"/>
      <c r="K52" s="5"/>
      <c r="L52" s="6"/>
    </row>
    <row r="53" spans="4:12" s="7" customFormat="1" ht="18.149999999999999" customHeight="1" x14ac:dyDescent="0.2">
      <c r="D53" s="12" t="s">
        <v>123</v>
      </c>
      <c r="E53" s="12" t="s">
        <v>124</v>
      </c>
      <c r="F53" s="12" t="s">
        <v>125</v>
      </c>
      <c r="G53" s="13">
        <v>100000</v>
      </c>
      <c r="H53" s="13">
        <v>708.85</v>
      </c>
      <c r="I53" s="14">
        <v>5.0000000000000001E-3</v>
      </c>
      <c r="J53" s="4"/>
      <c r="K53" s="5"/>
      <c r="L53" s="6"/>
    </row>
    <row r="54" spans="4:12" s="7" customFormat="1" ht="18.149999999999999" customHeight="1" x14ac:dyDescent="0.2">
      <c r="D54" s="12" t="s">
        <v>126</v>
      </c>
      <c r="E54" s="12" t="s">
        <v>127</v>
      </c>
      <c r="F54" s="12" t="s">
        <v>18</v>
      </c>
      <c r="G54" s="13">
        <v>200000</v>
      </c>
      <c r="H54" s="13">
        <v>688.6</v>
      </c>
      <c r="I54" s="14">
        <v>4.8999999999999998E-3</v>
      </c>
      <c r="J54" s="4"/>
      <c r="K54" s="5"/>
      <c r="L54" s="6"/>
    </row>
    <row r="55" spans="4:12" s="7" customFormat="1" ht="18.149999999999999" customHeight="1" x14ac:dyDescent="0.2">
      <c r="D55" s="12" t="s">
        <v>128</v>
      </c>
      <c r="E55" s="12" t="s">
        <v>129</v>
      </c>
      <c r="F55" s="12" t="s">
        <v>13</v>
      </c>
      <c r="G55" s="13">
        <v>800000</v>
      </c>
      <c r="H55" s="13">
        <v>532.4</v>
      </c>
      <c r="I55" s="14">
        <v>3.8E-3</v>
      </c>
      <c r="J55" s="4"/>
      <c r="K55" s="5"/>
      <c r="L55" s="6"/>
    </row>
    <row r="56" spans="4:12" s="7" customFormat="1" ht="18.149999999999999" customHeight="1" x14ac:dyDescent="0.2">
      <c r="D56" s="12" t="s">
        <v>130</v>
      </c>
      <c r="E56" s="12" t="s">
        <v>131</v>
      </c>
      <c r="F56" s="12" t="s">
        <v>111</v>
      </c>
      <c r="G56" s="13">
        <v>200000</v>
      </c>
      <c r="H56" s="13">
        <v>248.5</v>
      </c>
      <c r="I56" s="14">
        <v>1.8E-3</v>
      </c>
      <c r="J56" s="4"/>
      <c r="K56" s="5"/>
      <c r="L56" s="6"/>
    </row>
    <row r="57" spans="4:12" s="7" customFormat="1" ht="19.649999999999999" customHeight="1" x14ac:dyDescent="0.25">
      <c r="D57" s="3" t="s">
        <v>132</v>
      </c>
      <c r="E57" s="15"/>
      <c r="F57" s="15"/>
      <c r="G57" s="3"/>
      <c r="H57" s="16">
        <v>139695.83799999999</v>
      </c>
      <c r="I57" s="17">
        <v>0.99390000000000001</v>
      </c>
      <c r="J57" s="15"/>
      <c r="K57" s="18"/>
      <c r="L57" s="19"/>
    </row>
    <row r="58" spans="4:12" s="7" customFormat="1" ht="18.149999999999999" customHeight="1" x14ac:dyDescent="0.25">
      <c r="D58" s="3" t="s">
        <v>133</v>
      </c>
      <c r="E58" s="12"/>
      <c r="F58" s="12"/>
      <c r="G58" s="12"/>
      <c r="H58" s="16">
        <v>1262.0804069999999</v>
      </c>
      <c r="I58" s="17">
        <v>8.9999999999999993E-3</v>
      </c>
      <c r="J58" s="20">
        <v>7.0167000000000002</v>
      </c>
      <c r="K58" s="5"/>
      <c r="L58" s="6"/>
    </row>
    <row r="59" spans="4:12" s="7" customFormat="1" ht="18.149999999999999" customHeight="1" x14ac:dyDescent="0.2">
      <c r="D59" s="12" t="s">
        <v>134</v>
      </c>
      <c r="E59" s="4"/>
      <c r="F59" s="4"/>
      <c r="G59" s="4"/>
      <c r="H59" s="13">
        <v>-403.63549530000699</v>
      </c>
      <c r="I59" s="14">
        <v>-2.9000000000000601E-3</v>
      </c>
      <c r="J59" s="21">
        <v>7.0167000000000002</v>
      </c>
      <c r="K59" s="5"/>
      <c r="L59" s="6"/>
    </row>
    <row r="60" spans="4:12" s="7" customFormat="1" ht="18.149999999999999" customHeight="1" x14ac:dyDescent="0.25">
      <c r="D60" s="3" t="s">
        <v>135</v>
      </c>
      <c r="E60" s="4"/>
      <c r="F60" s="4"/>
      <c r="G60" s="4"/>
      <c r="H60" s="16">
        <v>140554.28291169999</v>
      </c>
      <c r="I60" s="17">
        <v>1</v>
      </c>
      <c r="J60" s="4"/>
      <c r="K60" s="5"/>
      <c r="L60" s="6"/>
    </row>
    <row r="61" spans="4:12" x14ac:dyDescent="0.25">
      <c r="D61" s="22"/>
      <c r="E61" s="23"/>
      <c r="F61" s="23"/>
      <c r="G61" s="24"/>
      <c r="H61" s="25"/>
      <c r="I61" s="25"/>
      <c r="J61" s="24"/>
    </row>
    <row r="62" spans="4:12" x14ac:dyDescent="0.25">
      <c r="D62" s="26" t="s">
        <v>136</v>
      </c>
    </row>
    <row r="63" spans="4:12" ht="18.149999999999999" customHeight="1" x14ac:dyDescent="0.25">
      <c r="D63" s="79" t="s">
        <v>137</v>
      </c>
      <c r="E63" s="80"/>
      <c r="F63" s="80"/>
      <c r="G63" s="80"/>
      <c r="H63" s="80"/>
      <c r="I63" s="80"/>
      <c r="J63" s="2"/>
    </row>
    <row r="64" spans="4:12" ht="18.149999999999999" customHeight="1" x14ac:dyDescent="0.25">
      <c r="D64" s="29" t="s">
        <v>138</v>
      </c>
      <c r="E64" s="30"/>
      <c r="F64" s="30"/>
      <c r="G64" s="31"/>
      <c r="H64" s="32"/>
      <c r="I64" s="32"/>
      <c r="J64" s="2"/>
    </row>
    <row r="65" spans="1:12" ht="18.149999999999999" customHeight="1" x14ac:dyDescent="0.25">
      <c r="D65" s="33" t="s">
        <v>139</v>
      </c>
      <c r="E65" s="34"/>
      <c r="F65" s="30"/>
      <c r="G65" s="31"/>
      <c r="H65" s="32"/>
      <c r="I65" s="32"/>
      <c r="J65" s="2"/>
    </row>
    <row r="66" spans="1:12" ht="30" customHeight="1" x14ac:dyDescent="0.25">
      <c r="A66" s="1" t="s">
        <v>140</v>
      </c>
      <c r="B66" s="1" t="s">
        <v>141</v>
      </c>
      <c r="C66" s="1" t="s">
        <v>142</v>
      </c>
      <c r="D66" s="35" t="s">
        <v>143</v>
      </c>
      <c r="E66" s="36" t="s">
        <v>144</v>
      </c>
      <c r="F66" s="36" t="s">
        <v>145</v>
      </c>
      <c r="G66" s="37"/>
      <c r="H66" s="38"/>
      <c r="I66" s="38"/>
      <c r="J66" s="2"/>
    </row>
    <row r="67" spans="1:12" ht="18.149999999999999" customHeight="1" x14ac:dyDescent="0.25">
      <c r="A67" s="1" t="str">
        <f>_xlfn.XLOOKUP(C67,[1]Mapping!B:B,[1]Mapping!A:A)</f>
        <v>Y0EGRG</v>
      </c>
      <c r="B67" s="1">
        <f>VLOOKUP(C67,[1]Mapping!B:N,13,0)</f>
        <v>101594</v>
      </c>
      <c r="C67" s="1" t="s">
        <v>146</v>
      </c>
      <c r="D67" s="39" t="s">
        <v>147</v>
      </c>
      <c r="E67" s="40">
        <v>310.50540000000001</v>
      </c>
      <c r="F67" s="41">
        <v>308.90260000000001</v>
      </c>
      <c r="G67" s="42"/>
      <c r="H67" s="32"/>
      <c r="I67" s="38"/>
      <c r="J67" s="2"/>
      <c r="K67" s="24"/>
      <c r="L67" s="25"/>
    </row>
    <row r="68" spans="1:12" ht="18.149999999999999" customHeight="1" x14ac:dyDescent="0.25">
      <c r="A68" s="1" t="str">
        <f>_xlfn.XLOOKUP(C68,[1]Mapping!B:B,[1]Mapping!A:A)</f>
        <v>Y0EGRD</v>
      </c>
      <c r="B68" s="1">
        <f>VLOOKUP(C68,[1]Mapping!B:N,13,0)</f>
        <v>101593</v>
      </c>
      <c r="C68" s="1" t="s">
        <v>148</v>
      </c>
      <c r="D68" s="29" t="s">
        <v>149</v>
      </c>
      <c r="E68" s="43">
        <v>36.1021</v>
      </c>
      <c r="F68" s="44">
        <v>39.262599999999999</v>
      </c>
      <c r="G68" s="42"/>
      <c r="H68" s="32"/>
      <c r="I68" s="38"/>
      <c r="J68" s="2"/>
      <c r="K68" s="24"/>
      <c r="L68" s="25"/>
    </row>
    <row r="69" spans="1:12" ht="18.149999999999999" customHeight="1" x14ac:dyDescent="0.25">
      <c r="A69" s="1" t="str">
        <f>_xlfn.XLOOKUP(C69,[1]Mapping!B:B,[1]Mapping!A:A)</f>
        <v>Y0EGDGR</v>
      </c>
      <c r="B69" s="1">
        <f>VLOOKUP(C69,[1]Mapping!B:N,13,0)</f>
        <v>120030</v>
      </c>
      <c r="C69" s="1" t="s">
        <v>150</v>
      </c>
      <c r="D69" s="29" t="s">
        <v>151</v>
      </c>
      <c r="E69" s="43">
        <v>337.57010000000002</v>
      </c>
      <c r="F69" s="44">
        <v>334.22660000000002</v>
      </c>
      <c r="G69" s="42"/>
      <c r="H69" s="32"/>
      <c r="I69" s="38"/>
      <c r="J69" s="2"/>
      <c r="K69" s="24"/>
      <c r="L69" s="25"/>
    </row>
    <row r="70" spans="1:12" ht="18.149999999999999" customHeight="1" x14ac:dyDescent="0.25">
      <c r="A70" s="1" t="str">
        <f>_xlfn.XLOOKUP(C70,[1]Mapping!B:B,[1]Mapping!A:A)</f>
        <v>Y0EGDDV</v>
      </c>
      <c r="B70" s="1">
        <f>VLOOKUP(C70,[1]Mapping!B:N,13,0)</f>
        <v>120029</v>
      </c>
      <c r="C70" s="1" t="s">
        <v>152</v>
      </c>
      <c r="D70" s="33" t="s">
        <v>153</v>
      </c>
      <c r="E70" s="45">
        <v>33.719700000000003</v>
      </c>
      <c r="F70" s="46">
        <v>36.725499999999997</v>
      </c>
      <c r="G70" s="42"/>
      <c r="H70" s="32"/>
      <c r="I70" s="38"/>
      <c r="J70" s="2"/>
      <c r="K70" s="24"/>
      <c r="L70" s="25"/>
    </row>
    <row r="71" spans="1:12" ht="18.149999999999999" customHeight="1" x14ac:dyDescent="0.25">
      <c r="D71" s="47" t="s">
        <v>154</v>
      </c>
      <c r="E71" s="48"/>
      <c r="F71" s="48"/>
      <c r="G71" s="37"/>
      <c r="H71" s="38"/>
      <c r="I71" s="38"/>
      <c r="J71" s="2"/>
    </row>
    <row r="72" spans="1:12" ht="18.149999999999999" customHeight="1" x14ac:dyDescent="0.25">
      <c r="D72" s="49" t="s">
        <v>155</v>
      </c>
      <c r="E72" s="48"/>
      <c r="F72" s="48"/>
      <c r="G72" s="37"/>
      <c r="H72" s="38"/>
      <c r="I72" s="38"/>
      <c r="J72" s="2"/>
    </row>
    <row r="73" spans="1:12" ht="18.149999999999999" customHeight="1" x14ac:dyDescent="0.25">
      <c r="D73" s="49" t="s">
        <v>156</v>
      </c>
      <c r="E73" s="48"/>
      <c r="F73" s="48"/>
      <c r="G73" s="37"/>
      <c r="H73" s="38"/>
      <c r="I73" s="38"/>
      <c r="J73" s="2"/>
    </row>
    <row r="74" spans="1:12" ht="18.149999999999999" customHeight="1" x14ac:dyDescent="0.25">
      <c r="D74" s="49" t="s">
        <v>157</v>
      </c>
      <c r="E74" s="48"/>
      <c r="F74" s="48"/>
      <c r="G74" s="37"/>
      <c r="H74" s="38"/>
      <c r="I74" s="38"/>
      <c r="J74" s="2"/>
    </row>
    <row r="75" spans="1:12" ht="18.149999999999999" customHeight="1" x14ac:dyDescent="0.25">
      <c r="D75" s="49" t="s">
        <v>158</v>
      </c>
      <c r="E75" s="48"/>
      <c r="F75" s="48"/>
      <c r="G75" s="37"/>
      <c r="H75" s="38"/>
      <c r="I75" s="38"/>
      <c r="J75" s="2"/>
    </row>
    <row r="76" spans="1:12" ht="18.149999999999999" customHeight="1" x14ac:dyDescent="0.25">
      <c r="D76" s="49" t="s">
        <v>159</v>
      </c>
      <c r="E76" s="48"/>
      <c r="F76" s="48"/>
      <c r="G76" s="37"/>
      <c r="H76" s="38"/>
      <c r="I76" s="38"/>
      <c r="J76" s="2"/>
    </row>
    <row r="77" spans="1:12" ht="18.149999999999999" customHeight="1" x14ac:dyDescent="0.25">
      <c r="D77" s="49" t="s">
        <v>160</v>
      </c>
      <c r="E77" s="48"/>
      <c r="F77" s="48"/>
      <c r="G77" s="37"/>
      <c r="H77" s="38"/>
      <c r="I77" s="38"/>
      <c r="J77" s="2"/>
    </row>
    <row r="78" spans="1:12" ht="18.149999999999999" customHeight="1" x14ac:dyDescent="0.25">
      <c r="D78" s="49" t="s">
        <v>161</v>
      </c>
      <c r="E78" s="48"/>
      <c r="F78" s="48"/>
      <c r="G78" s="37"/>
      <c r="H78" s="38"/>
      <c r="I78" s="38"/>
      <c r="J78" s="2"/>
    </row>
    <row r="79" spans="1:12" ht="18.149999999999999" customHeight="1" x14ac:dyDescent="0.25">
      <c r="C79" s="50"/>
      <c r="D79" s="81" t="s">
        <v>162</v>
      </c>
      <c r="E79" s="82"/>
      <c r="F79" s="82"/>
      <c r="G79" s="82"/>
      <c r="H79" s="82"/>
      <c r="I79" s="82"/>
      <c r="J79" s="82"/>
    </row>
    <row r="80" spans="1:12" ht="18.149999999999999" customHeight="1" x14ac:dyDescent="0.25">
      <c r="C80" s="50"/>
      <c r="D80" s="35" t="s">
        <v>143</v>
      </c>
      <c r="E80" s="83" t="s">
        <v>163</v>
      </c>
      <c r="F80" s="84"/>
      <c r="G80" s="51"/>
      <c r="H80" s="52"/>
      <c r="I80" s="52"/>
      <c r="J80" s="51"/>
    </row>
    <row r="81" spans="3:10" ht="18.149999999999999" customHeight="1" x14ac:dyDescent="0.25">
      <c r="C81" s="50"/>
      <c r="D81" s="53"/>
      <c r="E81" s="54" t="s">
        <v>164</v>
      </c>
      <c r="F81" s="54" t="s">
        <v>165</v>
      </c>
      <c r="G81" s="51"/>
      <c r="H81" s="52"/>
      <c r="I81" s="52"/>
      <c r="J81" s="51"/>
    </row>
    <row r="82" spans="3:10" ht="18.149999999999999" customHeight="1" x14ac:dyDescent="0.25">
      <c r="C82" s="50"/>
      <c r="D82" s="29" t="s">
        <v>149</v>
      </c>
      <c r="E82" s="55">
        <v>3.5</v>
      </c>
      <c r="F82" s="55">
        <v>3.5</v>
      </c>
      <c r="G82" s="51"/>
      <c r="H82" s="52"/>
      <c r="I82" s="52"/>
      <c r="J82" s="51"/>
    </row>
    <row r="83" spans="3:10" ht="18.149999999999999" customHeight="1" x14ac:dyDescent="0.25">
      <c r="C83" s="50"/>
      <c r="D83" s="33" t="s">
        <v>166</v>
      </c>
      <c r="E83" s="56">
        <v>3.5</v>
      </c>
      <c r="F83" s="56">
        <v>3.5</v>
      </c>
      <c r="G83" s="51"/>
      <c r="H83" s="52"/>
      <c r="I83" s="52"/>
      <c r="J83" s="51"/>
    </row>
    <row r="84" spans="3:10" ht="18.149999999999999" customHeight="1" x14ac:dyDescent="0.25">
      <c r="D84" s="57" t="s">
        <v>167</v>
      </c>
      <c r="E84" s="58"/>
      <c r="F84" s="58"/>
      <c r="G84" s="51"/>
      <c r="H84" s="52"/>
      <c r="I84" s="32"/>
      <c r="J84" s="2"/>
    </row>
    <row r="85" spans="3:10" ht="18.149999999999999" customHeight="1" x14ac:dyDescent="0.25">
      <c r="D85" s="79" t="s">
        <v>168</v>
      </c>
      <c r="E85" s="80"/>
      <c r="F85" s="80"/>
      <c r="G85" s="80"/>
      <c r="H85" s="80"/>
      <c r="I85" s="32"/>
      <c r="J85" s="2"/>
    </row>
    <row r="86" spans="3:10" ht="18.149999999999999" customHeight="1" x14ac:dyDescent="0.25">
      <c r="D86" s="57" t="s">
        <v>169</v>
      </c>
      <c r="E86" s="58"/>
      <c r="F86" s="58"/>
      <c r="G86" s="51"/>
      <c r="H86" s="52"/>
      <c r="I86" s="32"/>
      <c r="J86" s="2"/>
    </row>
    <row r="87" spans="3:10" ht="18.149999999999999" customHeight="1" x14ac:dyDescent="0.25">
      <c r="D87" s="57" t="s">
        <v>170</v>
      </c>
      <c r="E87" s="57"/>
      <c r="F87" s="57"/>
      <c r="G87" s="59"/>
      <c r="H87" s="60"/>
      <c r="I87" s="61"/>
      <c r="J87" s="62"/>
    </row>
    <row r="88" spans="3:10" ht="18.149999999999999" customHeight="1" x14ac:dyDescent="0.25">
      <c r="D88" s="57" t="s">
        <v>171</v>
      </c>
      <c r="E88" s="57"/>
      <c r="F88" s="57"/>
      <c r="G88" s="59"/>
      <c r="H88" s="60"/>
      <c r="I88" s="61"/>
      <c r="J88" s="62"/>
    </row>
    <row r="89" spans="3:10" ht="18.149999999999999" customHeight="1" x14ac:dyDescent="0.25">
      <c r="D89" s="57" t="s">
        <v>172</v>
      </c>
      <c r="E89" s="57"/>
      <c r="F89" s="57"/>
      <c r="G89" s="59"/>
      <c r="H89" s="60"/>
      <c r="I89" s="61"/>
      <c r="J89" s="62"/>
    </row>
    <row r="90" spans="3:10" ht="18.149999999999999" customHeight="1" x14ac:dyDescent="0.25">
      <c r="D90" s="57" t="s">
        <v>173</v>
      </c>
      <c r="E90" s="57"/>
      <c r="F90" s="57"/>
      <c r="G90" s="59"/>
      <c r="H90" s="60"/>
      <c r="I90" s="61"/>
      <c r="J90" s="62"/>
    </row>
    <row r="91" spans="3:10" ht="29.25" customHeight="1" x14ac:dyDescent="0.25">
      <c r="D91" s="85" t="s">
        <v>174</v>
      </c>
      <c r="E91" s="85"/>
      <c r="F91" s="85"/>
      <c r="G91" s="85"/>
      <c r="H91" s="85"/>
      <c r="I91" s="85"/>
      <c r="J91" s="85"/>
    </row>
    <row r="92" spans="3:10" ht="15" customHeight="1" x14ac:dyDescent="0.25">
      <c r="D92" s="2"/>
      <c r="E92" s="2"/>
      <c r="F92" s="2"/>
      <c r="G92" s="42"/>
      <c r="H92" s="32"/>
      <c r="I92" s="32"/>
      <c r="J92" s="2"/>
    </row>
    <row r="93" spans="3:10" x14ac:dyDescent="0.25">
      <c r="D93" s="2" t="s">
        <v>175</v>
      </c>
      <c r="E93" s="2"/>
      <c r="F93" s="2"/>
      <c r="G93" s="42"/>
      <c r="H93" s="32"/>
      <c r="I93" s="32"/>
      <c r="J93" s="2"/>
    </row>
    <row r="94" spans="3:10" x14ac:dyDescent="0.25">
      <c r="D94" s="2" t="s">
        <v>176</v>
      </c>
      <c r="E94" s="2"/>
      <c r="F94" s="2"/>
      <c r="G94" s="42"/>
      <c r="H94" s="32"/>
      <c r="I94" s="32"/>
      <c r="J94" s="2"/>
    </row>
    <row r="95" spans="3:10" x14ac:dyDescent="0.25">
      <c r="D95" s="2" t="s">
        <v>177</v>
      </c>
      <c r="E95" s="2"/>
      <c r="F95" s="2"/>
      <c r="G95" s="42"/>
      <c r="H95" s="32"/>
      <c r="I95" s="32"/>
      <c r="J95" s="2"/>
    </row>
    <row r="105" spans="4:10" x14ac:dyDescent="0.25">
      <c r="D105" s="2" t="s">
        <v>178</v>
      </c>
      <c r="E105" s="2"/>
      <c r="F105" s="2"/>
      <c r="G105" s="2"/>
      <c r="H105" s="32"/>
      <c r="I105" s="32"/>
      <c r="J105" s="2"/>
    </row>
    <row r="106" spans="4:10" ht="54.75" customHeight="1" x14ac:dyDescent="0.25">
      <c r="D106" s="86" t="s">
        <v>179</v>
      </c>
      <c r="E106" s="86"/>
      <c r="F106" s="86"/>
      <c r="G106" s="86"/>
      <c r="H106" s="86"/>
      <c r="I106" s="86"/>
      <c r="J106" s="86"/>
    </row>
    <row r="107" spans="4:10" ht="8.25" customHeight="1" x14ac:dyDescent="0.25">
      <c r="D107" s="63"/>
      <c r="E107" s="63"/>
      <c r="F107" s="63"/>
      <c r="G107" s="63"/>
      <c r="H107" s="63"/>
      <c r="I107" s="63"/>
      <c r="J107" s="63"/>
    </row>
    <row r="108" spans="4:10" ht="16.5" customHeight="1" x14ac:dyDescent="0.25">
      <c r="D108" s="64" t="s">
        <v>180</v>
      </c>
      <c r="E108" s="65"/>
      <c r="F108" s="65"/>
      <c r="G108" s="65"/>
      <c r="H108" s="65"/>
      <c r="I108" s="65"/>
      <c r="J108" s="65"/>
    </row>
    <row r="109" spans="4:10" ht="20.100000000000001" customHeight="1" x14ac:dyDescent="0.25">
      <c r="D109" s="77" t="s">
        <v>181</v>
      </c>
      <c r="E109" s="78"/>
      <c r="F109" s="78"/>
      <c r="G109" s="78"/>
      <c r="H109" s="78"/>
      <c r="I109" s="78"/>
      <c r="J109" s="78"/>
    </row>
    <row r="110" spans="4:10" ht="20.100000000000001" customHeight="1" x14ac:dyDescent="0.25">
      <c r="D110" s="66"/>
      <c r="E110" s="66"/>
      <c r="F110" s="66"/>
      <c r="G110" s="66"/>
      <c r="H110" s="66"/>
      <c r="I110" s="66"/>
      <c r="J110" s="66"/>
    </row>
    <row r="111" spans="4:10" ht="20.100000000000001" customHeight="1" x14ac:dyDescent="0.25">
      <c r="D111" s="66"/>
      <c r="E111" s="66"/>
      <c r="F111" s="66"/>
      <c r="G111" s="66"/>
      <c r="H111" s="66"/>
      <c r="I111" s="66"/>
      <c r="J111" s="66"/>
    </row>
    <row r="112" spans="4:10" ht="20.100000000000001" customHeight="1" x14ac:dyDescent="0.25">
      <c r="D112" s="66"/>
      <c r="E112" s="66"/>
      <c r="F112" s="66"/>
      <c r="G112" s="66"/>
      <c r="H112" s="66"/>
      <c r="I112" s="66"/>
      <c r="J112" s="66"/>
    </row>
    <row r="113" spans="4:10" ht="20.100000000000001" customHeight="1" x14ac:dyDescent="0.25">
      <c r="D113" s="66"/>
      <c r="E113" s="66"/>
      <c r="F113" s="66"/>
      <c r="G113" s="66"/>
      <c r="H113" s="66"/>
      <c r="I113" s="66"/>
      <c r="J113" s="66"/>
    </row>
    <row r="114" spans="4:10" ht="20.100000000000001" customHeight="1" x14ac:dyDescent="0.25">
      <c r="D114" s="66"/>
      <c r="E114" s="66"/>
      <c r="F114" s="66"/>
      <c r="G114" s="66"/>
      <c r="H114" s="66"/>
      <c r="I114" s="66"/>
      <c r="J114" s="66"/>
    </row>
    <row r="115" spans="4:10" ht="18" x14ac:dyDescent="0.35">
      <c r="D115" s="67" t="s">
        <v>182</v>
      </c>
      <c r="G115" s="1"/>
    </row>
    <row r="116" spans="4:10" x14ac:dyDescent="0.25">
      <c r="G116" s="1"/>
    </row>
    <row r="117" spans="4:10" x14ac:dyDescent="0.25">
      <c r="G117" s="1"/>
    </row>
  </sheetData>
  <mergeCells count="17">
    <mergeCell ref="I5:I6"/>
    <mergeCell ref="J5:J6"/>
    <mergeCell ref="D1:L1"/>
    <mergeCell ref="D2:L2"/>
    <mergeCell ref="D3:L3"/>
    <mergeCell ref="D5:D6"/>
    <mergeCell ref="E5:E6"/>
    <mergeCell ref="F5:F6"/>
    <mergeCell ref="G5:G6"/>
    <mergeCell ref="H5:H6"/>
    <mergeCell ref="D109:J109"/>
    <mergeCell ref="D63:I63"/>
    <mergeCell ref="D79:J79"/>
    <mergeCell ref="E80:F80"/>
    <mergeCell ref="D85:H85"/>
    <mergeCell ref="D91:J91"/>
    <mergeCell ref="D106:J106"/>
  </mergeCells>
  <pageMargins left="0" right="0" top="0" bottom="0" header="0.3" footer="0.3"/>
  <pageSetup scale="2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M1"/>
    </sheetView>
  </sheetViews>
  <sheetFormatPr defaultColWidth="8.6640625" defaultRowHeight="13.2" x14ac:dyDescent="0.25"/>
  <cols>
    <col min="1" max="16384" width="8.6640625" style="68"/>
  </cols>
  <sheetData>
    <row r="1" spans="1:13" ht="14.4" x14ac:dyDescent="0.3">
      <c r="A1" s="96" t="s">
        <v>183</v>
      </c>
      <c r="B1" s="96"/>
      <c r="C1" s="96"/>
      <c r="D1" s="96"/>
      <c r="E1" s="96"/>
      <c r="F1" s="96"/>
      <c r="G1" s="96"/>
      <c r="H1" s="96"/>
      <c r="I1" s="96"/>
      <c r="J1" s="96"/>
      <c r="K1" s="96"/>
      <c r="L1" s="96"/>
      <c r="M1" s="96"/>
    </row>
    <row r="2" spans="1:13" x14ac:dyDescent="0.25">
      <c r="A2" s="69" t="s">
        <v>184</v>
      </c>
      <c r="B2" s="69"/>
      <c r="C2" s="69"/>
      <c r="D2" s="69"/>
      <c r="E2" s="69"/>
      <c r="F2" s="69"/>
      <c r="G2" s="69"/>
      <c r="H2" s="70"/>
      <c r="I2" s="69"/>
      <c r="J2" s="69"/>
      <c r="K2" s="69"/>
      <c r="L2" s="69"/>
      <c r="M2" s="69"/>
    </row>
    <row r="3" spans="1:13" x14ac:dyDescent="0.25">
      <c r="A3" s="69" t="s">
        <v>185</v>
      </c>
      <c r="B3" s="69"/>
      <c r="C3" s="69"/>
      <c r="D3" s="69"/>
      <c r="E3" s="69"/>
      <c r="F3" s="69"/>
      <c r="G3" s="69"/>
      <c r="H3" s="70"/>
      <c r="I3" s="69"/>
      <c r="J3" s="69"/>
      <c r="K3" s="69"/>
      <c r="L3" s="69"/>
      <c r="M3" s="69"/>
    </row>
    <row r="4" spans="1:13" x14ac:dyDescent="0.25">
      <c r="A4" s="69" t="s">
        <v>186</v>
      </c>
      <c r="B4" s="69"/>
      <c r="C4" s="69"/>
      <c r="D4" s="69"/>
      <c r="E4" s="69"/>
      <c r="F4" s="69"/>
      <c r="G4" s="69"/>
      <c r="H4" s="70"/>
      <c r="I4" s="69"/>
      <c r="J4" s="69"/>
      <c r="K4" s="69"/>
      <c r="L4" s="69"/>
      <c r="M4" s="69"/>
    </row>
    <row r="5" spans="1:13" x14ac:dyDescent="0.25">
      <c r="A5" s="69" t="s">
        <v>187</v>
      </c>
      <c r="B5" s="69"/>
      <c r="C5" s="69"/>
      <c r="D5" s="69"/>
      <c r="E5" s="69"/>
      <c r="F5" s="69"/>
      <c r="G5" s="69"/>
      <c r="H5" s="70"/>
      <c r="I5" s="69"/>
      <c r="J5" s="69"/>
      <c r="K5" s="69"/>
      <c r="L5" s="69"/>
      <c r="M5" s="69"/>
    </row>
    <row r="6" spans="1:13" x14ac:dyDescent="0.25">
      <c r="A6" s="69" t="s">
        <v>188</v>
      </c>
      <c r="B6" s="69"/>
      <c r="C6" s="69"/>
      <c r="D6" s="69"/>
      <c r="E6" s="69"/>
      <c r="F6" s="69"/>
      <c r="G6" s="69"/>
      <c r="H6" s="70"/>
      <c r="I6" s="69"/>
      <c r="J6" s="69"/>
      <c r="K6" s="69"/>
      <c r="L6" s="69"/>
      <c r="M6" s="69"/>
    </row>
    <row r="7" spans="1:13" x14ac:dyDescent="0.25">
      <c r="A7" s="69" t="s">
        <v>189</v>
      </c>
      <c r="B7" s="69"/>
      <c r="C7" s="69"/>
      <c r="D7" s="69"/>
      <c r="E7" s="69"/>
      <c r="F7" s="69"/>
      <c r="G7" s="69"/>
      <c r="H7" s="70"/>
      <c r="I7" s="69"/>
      <c r="J7" s="69"/>
      <c r="K7" s="69"/>
      <c r="L7" s="69"/>
      <c r="M7" s="69"/>
    </row>
    <row r="8" spans="1:13" x14ac:dyDescent="0.25">
      <c r="A8" s="69" t="s">
        <v>190</v>
      </c>
      <c r="B8" s="69"/>
      <c r="C8" s="69"/>
      <c r="D8" s="69"/>
      <c r="E8" s="69"/>
      <c r="F8" s="69"/>
      <c r="G8" s="69"/>
      <c r="H8" s="70"/>
      <c r="I8" s="69"/>
      <c r="J8" s="69"/>
      <c r="K8" s="69"/>
      <c r="L8" s="69"/>
      <c r="M8" s="69"/>
    </row>
    <row r="9" spans="1:13" x14ac:dyDescent="0.25">
      <c r="A9" s="69" t="s">
        <v>191</v>
      </c>
      <c r="B9" s="69"/>
      <c r="C9" s="69"/>
      <c r="D9" s="69"/>
      <c r="E9" s="69"/>
      <c r="F9" s="69"/>
      <c r="G9" s="69"/>
      <c r="H9" s="70"/>
      <c r="I9" s="69"/>
      <c r="J9" s="69"/>
      <c r="K9" s="69"/>
      <c r="L9" s="69"/>
      <c r="M9" s="69"/>
    </row>
    <row r="10" spans="1:13" x14ac:dyDescent="0.25">
      <c r="A10" s="69" t="s">
        <v>192</v>
      </c>
      <c r="B10" s="69"/>
      <c r="C10" s="69"/>
      <c r="D10" s="69"/>
      <c r="E10" s="69"/>
      <c r="F10" s="69"/>
      <c r="G10" s="69"/>
      <c r="H10" s="70"/>
      <c r="I10" s="69"/>
      <c r="J10" s="69"/>
      <c r="K10" s="69"/>
      <c r="L10" s="69"/>
      <c r="M10" s="69"/>
    </row>
    <row r="11" spans="1:13" x14ac:dyDescent="0.25">
      <c r="A11" s="69" t="s">
        <v>193</v>
      </c>
      <c r="B11" s="69"/>
      <c r="C11" s="69"/>
      <c r="D11" s="69"/>
      <c r="E11" s="69"/>
      <c r="F11" s="69"/>
      <c r="G11" s="69"/>
      <c r="H11" s="70"/>
      <c r="I11" s="69"/>
      <c r="J11" s="69"/>
      <c r="K11" s="69"/>
      <c r="L11" s="69"/>
      <c r="M11" s="69"/>
    </row>
    <row r="12" spans="1:13" x14ac:dyDescent="0.25">
      <c r="A12" s="69" t="s">
        <v>194</v>
      </c>
      <c r="B12" s="69"/>
      <c r="C12" s="69"/>
      <c r="D12" s="69"/>
      <c r="E12" s="69"/>
      <c r="F12" s="69"/>
      <c r="G12" s="69"/>
      <c r="H12" s="70"/>
      <c r="I12" s="69"/>
      <c r="J12" s="69"/>
      <c r="K12" s="69"/>
      <c r="L12" s="69"/>
      <c r="M12" s="69"/>
    </row>
    <row r="13" spans="1:13" x14ac:dyDescent="0.25">
      <c r="A13" s="69"/>
      <c r="B13" s="69"/>
      <c r="C13" s="69"/>
      <c r="D13" s="69"/>
      <c r="E13" s="69"/>
      <c r="F13" s="69"/>
      <c r="G13" s="69"/>
      <c r="H13" s="70"/>
      <c r="I13" s="69"/>
      <c r="J13" s="69"/>
      <c r="K13" s="69"/>
      <c r="L13" s="69"/>
      <c r="M13" s="69"/>
    </row>
    <row r="14" spans="1:13" x14ac:dyDescent="0.25">
      <c r="A14" s="69" t="s">
        <v>195</v>
      </c>
      <c r="B14" s="69"/>
      <c r="C14" s="69"/>
      <c r="D14" s="69"/>
      <c r="E14" s="69"/>
      <c r="F14" s="69"/>
      <c r="G14" s="69"/>
      <c r="H14" s="70"/>
      <c r="I14" s="69"/>
      <c r="J14" s="69"/>
      <c r="K14" s="69"/>
      <c r="L14" s="69"/>
      <c r="M14" s="69"/>
    </row>
    <row r="15" spans="1:13" x14ac:dyDescent="0.25">
      <c r="A15" s="69"/>
      <c r="B15" s="69"/>
      <c r="C15" s="69"/>
      <c r="D15" s="69"/>
      <c r="E15" s="69"/>
      <c r="F15" s="69"/>
      <c r="G15" s="69"/>
      <c r="H15" s="70"/>
      <c r="I15" s="69"/>
      <c r="J15" s="69"/>
      <c r="K15" s="69"/>
      <c r="L15" s="69"/>
      <c r="M15" s="69"/>
    </row>
    <row r="16" spans="1:13" x14ac:dyDescent="0.25">
      <c r="A16" s="69" t="s">
        <v>196</v>
      </c>
      <c r="B16" s="69"/>
      <c r="C16" s="69"/>
      <c r="D16" s="69"/>
      <c r="E16" s="69"/>
      <c r="F16" s="69"/>
      <c r="G16" s="69"/>
      <c r="H16" s="70"/>
      <c r="I16" s="69"/>
      <c r="J16" s="69"/>
      <c r="K16" s="69"/>
      <c r="L16" s="69"/>
      <c r="M16" s="69"/>
    </row>
    <row r="17" spans="1:13" x14ac:dyDescent="0.25">
      <c r="A17" s="69"/>
      <c r="B17" s="69"/>
      <c r="C17" s="69"/>
      <c r="D17" s="69"/>
      <c r="E17" s="69"/>
      <c r="F17" s="69"/>
      <c r="G17" s="69"/>
      <c r="H17" s="70"/>
      <c r="I17" s="69"/>
      <c r="J17" s="69"/>
      <c r="K17" s="69"/>
      <c r="L17" s="69"/>
      <c r="M17" s="69"/>
    </row>
    <row r="18" spans="1:13" x14ac:dyDescent="0.25">
      <c r="A18" s="69"/>
      <c r="B18" s="69"/>
      <c r="C18" s="69"/>
      <c r="D18" s="69"/>
      <c r="E18" s="69"/>
      <c r="F18" s="69"/>
      <c r="G18" s="69"/>
      <c r="H18" s="70"/>
      <c r="I18" s="69"/>
      <c r="J18" s="69"/>
      <c r="K18" s="69"/>
      <c r="L18" s="69"/>
      <c r="M18" s="69"/>
    </row>
    <row r="19" spans="1:13" x14ac:dyDescent="0.25">
      <c r="A19" s="69"/>
      <c r="B19" s="69"/>
      <c r="C19" s="69"/>
      <c r="D19" s="69"/>
      <c r="E19" s="69"/>
      <c r="F19" s="69"/>
      <c r="G19" s="69"/>
      <c r="H19" s="70"/>
      <c r="I19" s="69"/>
      <c r="J19" s="69"/>
      <c r="K19" s="69"/>
      <c r="L19" s="69"/>
      <c r="M19" s="69"/>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HEEQTF</vt:lpstr>
      <vt:lpstr>Disclaimer</vt:lpstr>
      <vt:lpstr>HEEQTF!Print_Area</vt:lpstr>
      <vt:lpstr>HEEQTF!SchemeDescription</vt:lpstr>
      <vt:lpstr>HEEQTF!SchemeDescription_2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Large Cap Fund as on 31032023</dc:title>
  <dc:subject>HSBC Large Cap Fund as on 31032023</dc:subject>
  <dc:creator>HSBC Mutual Fund</dc:creator>
  <cp:keywords>HSBC Large Cap Fund as on 31032023</cp:keywords>
  <dcterms:created xsi:type="dcterms:W3CDTF">2023-04-04T16:05:27Z</dcterms:created>
  <dcterms:modified xsi:type="dcterms:W3CDTF">2023-04-05T14:19:51Z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2023-04-04T16:40:09Z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943cf1b5-5c14-440c-9bcf-bfa391ad5c68</vt:lpwstr>
  </property>
  <property fmtid="{D5CDD505-2E9C-101B-9397-08002B2CF9AE}" pid="8" name="MSIP_Label_d291669d-c62a-41f9-9790-e463798003d8_ContentBits">
    <vt:lpwstr>0</vt:lpwstr>
  </property>
  <property fmtid="{D5CDD505-2E9C-101B-9397-08002B2CF9AE}" pid="9" name="_AdHocReviewCycleID">
    <vt:i4>-286593614</vt:i4>
  </property>
  <property fmtid="{D5CDD505-2E9C-101B-9397-08002B2CF9AE}" pid="10" name="_NewReviewCycle">
    <vt:lpwstr/>
  </property>
  <property fmtid="{D5CDD505-2E9C-101B-9397-08002B2CF9AE}" pid="11" name="_EmailSubject">
    <vt:lpwstr>HSBC : Equity portfolio for Mar 2023 Part 1</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2023-04-05T14:19:50Z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eb9cba4a-b78b-4ccf-906e-4a9ca0924c94</vt:lpwstr>
  </property>
  <property fmtid="{D5CDD505-2E9C-101B-9397-08002B2CF9AE}" pid="21" name="MSIP_Label_3486a02c-2dfb-4efe-823f-aa2d1f0e6ab7_ContentBits">
    <vt:lpwstr>2</vt:lpwstr>
  </property>
  <property fmtid="{D5CDD505-2E9C-101B-9397-08002B2CF9AE}" pid="22" name="Classification">
    <vt:lpwstr>PUBLIC</vt:lpwstr>
  </property>
</Properties>
</file>