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W:\Compliance reports\Half Yearly Reports\March 2026\Final financials\"/>
    </mc:Choice>
  </mc:AlternateContent>
  <xr:revisionPtr revIDLastSave="0" documentId="13_ncr:1_{C600C384-2E5D-4A4A-91FF-80008EF16458}" xr6:coauthVersionLast="47" xr6:coauthVersionMax="47" xr10:uidLastSave="{00000000-0000-0000-0000-000000000000}"/>
  <bookViews>
    <workbookView xWindow="-110" yWindow="-110" windowWidth="19420" windowHeight="11500" xr2:uid="{3E4F2B34-90E1-4924-B95A-3D290A2D4F91}"/>
  </bookViews>
  <sheets>
    <sheet name="HY financials" sheetId="1" r:id="rId1"/>
    <sheet name="Notes to Accounts" sheetId="2" r:id="rId2"/>
    <sheet name="Annexure I.." sheetId="3" r:id="rId3"/>
    <sheet name="Risk o Meter" sheetId="4" r:id="rId4"/>
  </sheets>
  <definedNames>
    <definedName name="_xlnm._FilterDatabase" localSheetId="2" hidden="1">'Annexure I..'!$A$8:$E$337</definedName>
    <definedName name="_xlnm._FilterDatabase" localSheetId="0" hidden="1">'HY financials'!$D$12:$D$37</definedName>
    <definedName name="_xlnm._FilterDatabase" localSheetId="1" hidden="1">'Notes to Accounts'!#REF!</definedName>
    <definedName name="_xlnm._FilterDatabase" localSheetId="3" hidden="1">'Risk o Meter'!$B$1:$F$96</definedName>
    <definedName name="_GoBack" localSheetId="1">'Notes to Accounts'!#REF!</definedName>
    <definedName name="CALLDATE_prt_CALLDATE_List" localSheetId="2">#REF!</definedName>
    <definedName name="CALLDATE_prt_CALLDATE_List" localSheetId="3">#REF!</definedName>
    <definedName name="CALLDATE_prt_CALLDATE_List">#REF!</definedName>
    <definedName name="_xlnm.Database" localSheetId="2">#REF!</definedName>
    <definedName name="_xlnm.Database" localSheetId="3">#REF!</definedName>
    <definedName name="_xlnm.Database">#REF!</definedName>
    <definedName name="_xlnm.Print_Area" localSheetId="2">'Annexure I..'!$A$1:$E$417</definedName>
    <definedName name="_xlnm.Print_Area" localSheetId="0">'HY financials'!$C$1:$AZ$194</definedName>
    <definedName name="_xlnm.Print_Area" localSheetId="1">'Notes to Accounts'!$A$1:$I$270</definedName>
    <definedName name="Z_0F24156F_1058_4E44_9079_A6C464C4E9D5_.wvu.Cols" localSheetId="0" hidden="1">'HY financials'!#REF!,'HY financials'!#REF!</definedName>
    <definedName name="Z_0F24156F_1058_4E44_9079_A6C464C4E9D5_.wvu.FilterData" localSheetId="0" hidden="1">'HY financials'!$A$66:$Y$84</definedName>
    <definedName name="Z_0F24156F_1058_4E44_9079_A6C464C4E9D5_.wvu.PrintArea" localSheetId="0" hidden="1">'HY financials'!$C$1:$Y$165</definedName>
    <definedName name="Z_0F24156F_1058_4E44_9079_A6C464C4E9D5_.wvu.PrintTitles" localSheetId="0" hidden="1">'HY financials'!$C:$D,'HY financials'!$1:$5</definedName>
    <definedName name="Z_101F7404_481C_4D74_BDE7_0A36E18B6A28_.wvu.PrintArea" localSheetId="0" hidden="1">'HY financials'!$C$1:$U$165</definedName>
    <definedName name="Z_101F7404_481C_4D74_BDE7_0A36E18B6A28_.wvu.PrintTitles" localSheetId="0" hidden="1">'HY financials'!$C:$D,'HY financials'!$3:$5</definedName>
    <definedName name="Z_19FE6375_E765_49B7_835F_698684457D92_.wvu.FilterData" localSheetId="1" hidden="1">'Notes to Accounts'!#REF!</definedName>
    <definedName name="Z_4623F9F0_98C5_463C_AC94_7E60DB0129E1_.wvu.PrintArea" localSheetId="0" hidden="1">'HY financials'!$B$1:$Y$165</definedName>
    <definedName name="Z_50436030_83E8_44DD_AF1A_5FFBE3EF388F_.wvu.FilterData" localSheetId="0" hidden="1">'HY financials'!$A$66:$Y$84</definedName>
    <definedName name="Z_58F56CD9_930B_46F5_8F3B_4EBE182AF66F_.wvu.Cols" localSheetId="0" hidden="1">'HY financials'!#REF!,'HY financials'!#REF!</definedName>
    <definedName name="Z_58F56CD9_930B_46F5_8F3B_4EBE182AF66F_.wvu.Rows" localSheetId="0" hidden="1">'HY financials'!$1:$3</definedName>
    <definedName name="Z_59D3FA99_B2F5_4EAF_83FD_DD2186F3408D_.wvu.Cols" localSheetId="0" hidden="1">'HY financials'!$A:$B,'HY financials'!#REF!,'HY financials'!#REF!</definedName>
    <definedName name="Z_59D3FA99_B2F5_4EAF_83FD_DD2186F3408D_.wvu.Rows" localSheetId="0" hidden="1">'HY financials'!$1:$3</definedName>
    <definedName name="Z_7159F536_24DC_4ED7_A790_10DCD29F9FE7_.wvu.Rows" localSheetId="0" hidden="1">'HY financials'!$1:$3</definedName>
    <definedName name="Z_8D3BB11A_71EC_4E02_A41F_742378D75AEF_.wvu.Rows" localSheetId="1" hidden="1">'Notes to Accounts'!#REF!,'Notes to Accounts'!#REF!</definedName>
    <definedName name="Z_A5C310D5_A3AE_4C6D_AF45_562FAFCD1B3E_.wvu.FilterData" localSheetId="0" hidden="1">'HY financials'!$A$66:$Y$84</definedName>
    <definedName name="Z_A5C310D5_A3AE_4C6D_AF45_562FAFCD1B3E_.wvu.PrintArea" localSheetId="0" hidden="1">'HY financials'!$C$1:$Y$165</definedName>
    <definedName name="Z_A5C310D5_A3AE_4C6D_AF45_562FAFCD1B3E_.wvu.PrintTitles" localSheetId="0" hidden="1">'HY financials'!$C:$D,'HY financials'!$1:$5</definedName>
    <definedName name="Z_ADB689A5_199C_47D5_A330_3295FFA6C434_.wvu.FilterData" localSheetId="0" hidden="1">'HY financials'!$A$66:$Y$84</definedName>
    <definedName name="Z_ADB689A5_199C_47D5_A330_3295FFA6C434_.wvu.FilterData" localSheetId="1" hidden="1">'Notes to Accounts'!$A$72:$I$117</definedName>
    <definedName name="Z_ADB689A5_199C_47D5_A330_3295FFA6C434_.wvu.PrintArea" localSheetId="1" hidden="1">'Notes to Accounts'!$A$1:$J$185,'Notes to Accounts'!$A$187:$J$270</definedName>
    <definedName name="Z_ADB689A5_199C_47D5_A330_3295FFA6C434_.wvu.Rows" localSheetId="0" hidden="1">'HY financials'!$3:$4,'HY financials'!#REF!</definedName>
    <definedName name="Z_ADB689A5_199C_47D5_A330_3295FFA6C434_.wvu.Rows" localSheetId="1" hidden="1">'Notes to Accounts'!$276:$1048576,'Notes to Accounts'!$9:$69,'Notes to Accounts'!#REF!,'Notes to Accounts'!#REF!,'Notes to Accounts'!#REF!,'Notes to Accounts'!#REF!,'Notes to Accounts'!#REF!,'Notes to Accounts'!$203:$204,'Notes to Accounts'!#REF!</definedName>
    <definedName name="Z_C121921F_4542_485F_858F_6DD0C50E2A13_.wvu.FilterData" localSheetId="0" hidden="1">'HY financials'!$A$66:$Y$84</definedName>
    <definedName name="Z_C66BCA4C_50EA_4DB0_87EE_B528907ED67D_.wvu.FilterData" localSheetId="0" hidden="1">'HY financials'!$A$66:$Y$84</definedName>
    <definedName name="Z_D39DF20A_04C5_4C88_B8F2_7A46C6D2E2F4_.wvu.Cols" localSheetId="0" hidden="1">'HY financials'!$A:$B,'HY financials'!#REF!,'HY financials'!#REF!</definedName>
    <definedName name="Z_D39DF20A_04C5_4C88_B8F2_7A46C6D2E2F4_.wvu.PrintArea" localSheetId="0" hidden="1">'HY financials'!$B$1:$Y$165</definedName>
    <definedName name="Z_D39DF20A_04C5_4C88_B8F2_7A46C6D2E2F4_.wvu.Rows" localSheetId="0" hidden="1">'HY financials'!$1:$3</definedName>
    <definedName name="Z_EE9F80F0_D120_4EB8_900E_6F37F4D124A6_.wvu.Cols" localSheetId="0" hidden="1">'HY financials'!$A:$B</definedName>
    <definedName name="Z_EE9F80F0_D120_4EB8_900E_6F37F4D124A6_.wvu.FilterData" localSheetId="0" hidden="1">'HY financials'!$A$66:$Y$84</definedName>
    <definedName name="Z_EE9F80F0_D120_4EB8_900E_6F37F4D124A6_.wvu.FilterData" localSheetId="1" hidden="1">'Notes to Accounts'!$A$72:$H$117</definedName>
    <definedName name="Z_EE9F80F0_D120_4EB8_900E_6F37F4D124A6_.wvu.PrintArea" localSheetId="0" hidden="1">'HY financials'!$C$1:$AA$165</definedName>
    <definedName name="Z_EE9F80F0_D120_4EB8_900E_6F37F4D124A6_.wvu.PrintArea" localSheetId="1" hidden="1">'Notes to Accounts'!$A$1:$J$185,'Notes to Accounts'!$A$187:$J$270</definedName>
    <definedName name="Z_EE9F80F0_D120_4EB8_900E_6F37F4D124A6_.wvu.Rows" localSheetId="0" hidden="1">'HY financials'!#REF!,'HY financials'!#REF!,'HY financials'!#REF!</definedName>
    <definedName name="Z_EE9F80F0_D120_4EB8_900E_6F37F4D124A6_.wvu.Rows" localSheetId="1" hidden="1">'Notes to Accounts'!$276:$1048576,'Notes to Accounts'!#REF!,'Notes to Accounts'!#REF!,'Notes to Accounts'!#REF!,'Notes to Accounts'!#REF!,'Notes to Accounts'!$203:$204,'Notes to Accounts'!#REF!,'Notes to Accounts'!#REF!</definedName>
    <definedName name="Z_F162676A_AE5D_46B4_8993_976F8401F776_.wvu.Rows" localSheetId="1" hidden="1">'Notes to Accounts'!#REF!,'Notes to Accounts'!#REF!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15" i="1" l="1"/>
  <c r="AP115" i="1"/>
  <c r="AL115" i="1"/>
  <c r="AG115" i="1"/>
  <c r="AB115" i="1"/>
  <c r="X115" i="1"/>
  <c r="S115" i="1"/>
  <c r="O115" i="1"/>
  <c r="N115" i="1"/>
  <c r="K115" i="1"/>
  <c r="J115" i="1"/>
  <c r="E115" i="1"/>
  <c r="AQ115" i="1"/>
  <c r="AC115" i="1"/>
  <c r="AN115" i="1"/>
  <c r="AM115" i="1"/>
  <c r="Y115" i="1"/>
  <c r="L115" i="1"/>
  <c r="AT115" i="1"/>
  <c r="AR115" i="1"/>
  <c r="Z115" i="1"/>
  <c r="AY115" i="1"/>
  <c r="AX115" i="1"/>
  <c r="AW115" i="1"/>
  <c r="AV115" i="1"/>
  <c r="AS115" i="1"/>
  <c r="AK115" i="1"/>
  <c r="AJ115" i="1"/>
  <c r="AI115" i="1"/>
  <c r="AH115" i="1"/>
  <c r="AF115" i="1"/>
  <c r="AE115" i="1"/>
  <c r="AD115" i="1"/>
  <c r="W115" i="1"/>
  <c r="V115" i="1"/>
  <c r="U115" i="1"/>
  <c r="T115" i="1"/>
  <c r="R115" i="1"/>
  <c r="Q115" i="1"/>
  <c r="P115" i="1"/>
  <c r="I115" i="1"/>
  <c r="H115" i="1"/>
  <c r="G115" i="1"/>
  <c r="F115" i="1"/>
  <c r="AW112" i="1"/>
  <c r="AR112" i="1"/>
  <c r="AN112" i="1"/>
  <c r="AI112" i="1"/>
  <c r="AD112" i="1"/>
  <c r="Z112" i="1"/>
  <c r="V112" i="1"/>
  <c r="U112" i="1"/>
  <c r="P112" i="1"/>
  <c r="G112" i="1"/>
  <c r="L112" i="1"/>
  <c r="AX112" i="1"/>
  <c r="AP112" i="1"/>
  <c r="AJ112" i="1"/>
  <c r="AB112" i="1"/>
  <c r="N112" i="1"/>
  <c r="H112" i="1"/>
  <c r="AY112" i="1"/>
  <c r="AV112" i="1"/>
  <c r="AU112" i="1"/>
  <c r="AM112" i="1"/>
  <c r="AK112" i="1"/>
  <c r="AH112" i="1"/>
  <c r="AG112" i="1"/>
  <c r="Y112" i="1"/>
  <c r="W112" i="1"/>
  <c r="T112" i="1"/>
  <c r="S112" i="1"/>
  <c r="K112" i="1"/>
  <c r="I112" i="1"/>
  <c r="F112" i="1"/>
  <c r="E112" i="1"/>
  <c r="AY104" i="1"/>
  <c r="AT104" i="1"/>
  <c r="AP104" i="1"/>
  <c r="AO104" i="1"/>
  <c r="AM104" i="1"/>
  <c r="AL104" i="1"/>
  <c r="AK104" i="1"/>
  <c r="AF104" i="1"/>
  <c r="AB104" i="1"/>
  <c r="AA104" i="1"/>
  <c r="Y104" i="1"/>
  <c r="W104" i="1"/>
  <c r="R104" i="1"/>
  <c r="N104" i="1"/>
  <c r="M104" i="1"/>
  <c r="K104" i="1"/>
  <c r="J104" i="1"/>
  <c r="I104" i="1"/>
  <c r="AY103" i="1"/>
  <c r="AW103" i="1"/>
  <c r="AU103" i="1"/>
  <c r="AT103" i="1"/>
  <c r="AR103" i="1"/>
  <c r="AP103" i="1"/>
  <c r="AK103" i="1"/>
  <c r="AG103" i="1"/>
  <c r="AF103" i="1"/>
  <c r="AD103" i="1"/>
  <c r="AC103" i="1"/>
  <c r="AB103" i="1"/>
  <c r="W103" i="1"/>
  <c r="S103" i="1"/>
  <c r="R103" i="1"/>
  <c r="P103" i="1"/>
  <c r="O103" i="1"/>
  <c r="N103" i="1"/>
  <c r="I103" i="1"/>
  <c r="E103" i="1"/>
  <c r="AY102" i="1"/>
  <c r="AW102" i="1"/>
  <c r="AV102" i="1"/>
  <c r="AU102" i="1"/>
  <c r="AP102" i="1"/>
  <c r="AL102" i="1"/>
  <c r="AK102" i="1"/>
  <c r="AI102" i="1"/>
  <c r="AH102" i="1"/>
  <c r="AG102" i="1"/>
  <c r="AB102" i="1"/>
  <c r="X102" i="1"/>
  <c r="W102" i="1"/>
  <c r="U102" i="1"/>
  <c r="S102" i="1"/>
  <c r="N102" i="1"/>
  <c r="J102" i="1"/>
  <c r="I102" i="1"/>
  <c r="G102" i="1"/>
  <c r="F102" i="1"/>
  <c r="E102" i="1"/>
  <c r="AU101" i="1"/>
  <c r="AS101" i="1"/>
  <c r="AQ101" i="1"/>
  <c r="AP101" i="1"/>
  <c r="AN101" i="1"/>
  <c r="AL101" i="1"/>
  <c r="AG101" i="1"/>
  <c r="AC101" i="1"/>
  <c r="AB101" i="1"/>
  <c r="Z101" i="1"/>
  <c r="Y101" i="1"/>
  <c r="X101" i="1"/>
  <c r="S101" i="1"/>
  <c r="O101" i="1"/>
  <c r="N101" i="1"/>
  <c r="L101" i="1"/>
  <c r="K101" i="1"/>
  <c r="J101" i="1"/>
  <c r="E101" i="1"/>
  <c r="AV100" i="1"/>
  <c r="AU100" i="1"/>
  <c r="AS100" i="1"/>
  <c r="AR100" i="1"/>
  <c r="AQ100" i="1"/>
  <c r="AL100" i="1"/>
  <c r="AH100" i="1"/>
  <c r="AG100" i="1"/>
  <c r="AE100" i="1"/>
  <c r="AD100" i="1"/>
  <c r="AC100" i="1"/>
  <c r="X100" i="1"/>
  <c r="T100" i="1"/>
  <c r="Q100" i="1"/>
  <c r="P100" i="1"/>
  <c r="O100" i="1"/>
  <c r="J100" i="1"/>
  <c r="F100" i="1"/>
  <c r="AX99" i="1"/>
  <c r="AW99" i="1"/>
  <c r="AV99" i="1"/>
  <c r="AQ99" i="1"/>
  <c r="AJ99" i="1"/>
  <c r="AI99" i="1"/>
  <c r="AH99" i="1"/>
  <c r="V99" i="1"/>
  <c r="U99" i="1"/>
  <c r="T99" i="1"/>
  <c r="O99" i="1"/>
  <c r="H99" i="1"/>
  <c r="G99" i="1"/>
  <c r="F99" i="1"/>
  <c r="AO98" i="1"/>
  <c r="AN98" i="1"/>
  <c r="AM98" i="1"/>
  <c r="AH98" i="1"/>
  <c r="AA98" i="1"/>
  <c r="Z98" i="1"/>
  <c r="Y98" i="1"/>
  <c r="M98" i="1"/>
  <c r="L98" i="1"/>
  <c r="K98" i="1"/>
  <c r="F98" i="1"/>
  <c r="AT97" i="1"/>
  <c r="AS97" i="1"/>
  <c r="AR97" i="1"/>
  <c r="AF97" i="1"/>
  <c r="AE97" i="1"/>
  <c r="AD97" i="1"/>
  <c r="Y97" i="1"/>
  <c r="R97" i="1"/>
  <c r="Q97" i="1"/>
  <c r="P97" i="1"/>
  <c r="AY96" i="1"/>
  <c r="AX96" i="1"/>
  <c r="AW96" i="1"/>
  <c r="AR96" i="1"/>
  <c r="AK96" i="1"/>
  <c r="AJ96" i="1"/>
  <c r="AI96" i="1"/>
  <c r="W96" i="1"/>
  <c r="V96" i="1"/>
  <c r="U96" i="1"/>
  <c r="P96" i="1"/>
  <c r="I96" i="1"/>
  <c r="H96" i="1"/>
  <c r="G96" i="1"/>
  <c r="AP95" i="1"/>
  <c r="AO95" i="1"/>
  <c r="AN95" i="1"/>
  <c r="AI95" i="1"/>
  <c r="AB95" i="1"/>
  <c r="AA95" i="1"/>
  <c r="N95" i="1"/>
  <c r="M95" i="1"/>
  <c r="G95" i="1"/>
  <c r="AU94" i="1"/>
  <c r="AT94" i="1"/>
  <c r="AG94" i="1"/>
  <c r="AF94" i="1"/>
  <c r="Z94" i="1"/>
  <c r="S94" i="1"/>
  <c r="R94" i="1"/>
  <c r="E94" i="1"/>
  <c r="AY93" i="1"/>
  <c r="AS93" i="1"/>
  <c r="AL93" i="1"/>
  <c r="AK93" i="1"/>
  <c r="X93" i="1"/>
  <c r="W93" i="1"/>
  <c r="Q93" i="1"/>
  <c r="J93" i="1"/>
  <c r="I93" i="1"/>
  <c r="AQ92" i="1"/>
  <c r="AP92" i="1"/>
  <c r="AJ92" i="1"/>
  <c r="AC92" i="1"/>
  <c r="AB92" i="1"/>
  <c r="O92" i="1"/>
  <c r="N92" i="1"/>
  <c r="H92" i="1"/>
  <c r="AV91" i="1"/>
  <c r="AU91" i="1"/>
  <c r="AH91" i="1"/>
  <c r="AG91" i="1"/>
  <c r="AA91" i="1"/>
  <c r="T91" i="1"/>
  <c r="S91" i="1"/>
  <c r="F91" i="1"/>
  <c r="E91" i="1"/>
  <c r="AT90" i="1"/>
  <c r="AM90" i="1"/>
  <c r="AL90" i="1"/>
  <c r="Y90" i="1"/>
  <c r="X90" i="1"/>
  <c r="R90" i="1"/>
  <c r="K90" i="1"/>
  <c r="J90" i="1"/>
  <c r="AR89" i="1"/>
  <c r="AQ89" i="1"/>
  <c r="AK89" i="1"/>
  <c r="AD89" i="1"/>
  <c r="AC89" i="1"/>
  <c r="P89" i="1"/>
  <c r="O89" i="1"/>
  <c r="I89" i="1"/>
  <c r="AW88" i="1"/>
  <c r="AV88" i="1"/>
  <c r="AI88" i="1"/>
  <c r="AH88" i="1"/>
  <c r="AB88" i="1"/>
  <c r="U88" i="1"/>
  <c r="T88" i="1"/>
  <c r="G88" i="1"/>
  <c r="F88" i="1"/>
  <c r="AU87" i="1"/>
  <c r="AN87" i="1"/>
  <c r="AM87" i="1"/>
  <c r="Z87" i="1"/>
  <c r="Y87" i="1"/>
  <c r="S87" i="1"/>
  <c r="L87" i="1"/>
  <c r="K87" i="1"/>
  <c r="AX104" i="1"/>
  <c r="AW104" i="1"/>
  <c r="AV104" i="1"/>
  <c r="AU104" i="1"/>
  <c r="AS104" i="1"/>
  <c r="AR104" i="1"/>
  <c r="AQ104" i="1"/>
  <c r="AN104" i="1"/>
  <c r="AJ104" i="1"/>
  <c r="AI104" i="1"/>
  <c r="AH104" i="1"/>
  <c r="AG104" i="1"/>
  <c r="AE104" i="1"/>
  <c r="AD104" i="1"/>
  <c r="AC104" i="1"/>
  <c r="Z104" i="1"/>
  <c r="X104" i="1"/>
  <c r="V104" i="1"/>
  <c r="U104" i="1"/>
  <c r="T104" i="1"/>
  <c r="S104" i="1"/>
  <c r="Q104" i="1"/>
  <c r="P104" i="1"/>
  <c r="O104" i="1"/>
  <c r="L104" i="1"/>
  <c r="H104" i="1"/>
  <c r="G104" i="1"/>
  <c r="F104" i="1"/>
  <c r="E104" i="1"/>
  <c r="AX103" i="1"/>
  <c r="AV103" i="1"/>
  <c r="AS103" i="1"/>
  <c r="AQ103" i="1"/>
  <c r="AO103" i="1"/>
  <c r="AN103" i="1"/>
  <c r="AM103" i="1"/>
  <c r="AL103" i="1"/>
  <c r="AJ103" i="1"/>
  <c r="AI103" i="1"/>
  <c r="AH103" i="1"/>
  <c r="AE103" i="1"/>
  <c r="AA103" i="1"/>
  <c r="Z103" i="1"/>
  <c r="Y103" i="1"/>
  <c r="X103" i="1"/>
  <c r="V103" i="1"/>
  <c r="U103" i="1"/>
  <c r="T103" i="1"/>
  <c r="Q103" i="1"/>
  <c r="M103" i="1"/>
  <c r="L103" i="1"/>
  <c r="K103" i="1"/>
  <c r="J103" i="1"/>
  <c r="H103" i="1"/>
  <c r="G103" i="1"/>
  <c r="F103" i="1"/>
  <c r="AX102" i="1"/>
  <c r="AT102" i="1"/>
  <c r="AS102" i="1"/>
  <c r="AR102" i="1"/>
  <c r="AQ102" i="1"/>
  <c r="AO102" i="1"/>
  <c r="AN102" i="1"/>
  <c r="AM102" i="1"/>
  <c r="AJ102" i="1"/>
  <c r="AF102" i="1"/>
  <c r="AE102" i="1"/>
  <c r="AD102" i="1"/>
  <c r="AC102" i="1"/>
  <c r="AA102" i="1"/>
  <c r="Z102" i="1"/>
  <c r="Y102" i="1"/>
  <c r="V102" i="1"/>
  <c r="T102" i="1"/>
  <c r="R102" i="1"/>
  <c r="Q102" i="1"/>
  <c r="P102" i="1"/>
  <c r="O102" i="1"/>
  <c r="M102" i="1"/>
  <c r="L102" i="1"/>
  <c r="K102" i="1"/>
  <c r="H102" i="1"/>
  <c r="AY101" i="1"/>
  <c r="AX101" i="1"/>
  <c r="AW101" i="1"/>
  <c r="AV101" i="1"/>
  <c r="AT101" i="1"/>
  <c r="AR101" i="1"/>
  <c r="AO101" i="1"/>
  <c r="AM101" i="1"/>
  <c r="AK101" i="1"/>
  <c r="AJ101" i="1"/>
  <c r="AI101" i="1"/>
  <c r="AH101" i="1"/>
  <c r="AF101" i="1"/>
  <c r="AE101" i="1"/>
  <c r="AD101" i="1"/>
  <c r="AA101" i="1"/>
  <c r="W101" i="1"/>
  <c r="V101" i="1"/>
  <c r="U101" i="1"/>
  <c r="T101" i="1"/>
  <c r="R101" i="1"/>
  <c r="Q101" i="1"/>
  <c r="P101" i="1"/>
  <c r="M101" i="1"/>
  <c r="I101" i="1"/>
  <c r="H101" i="1"/>
  <c r="G101" i="1"/>
  <c r="F101" i="1"/>
  <c r="AY100" i="1"/>
  <c r="AX100" i="1"/>
  <c r="AW100" i="1"/>
  <c r="AT100" i="1"/>
  <c r="AP100" i="1"/>
  <c r="AO100" i="1"/>
  <c r="AN100" i="1"/>
  <c r="AM100" i="1"/>
  <c r="AK100" i="1"/>
  <c r="AJ100" i="1"/>
  <c r="AI100" i="1"/>
  <c r="AF100" i="1"/>
  <c r="AB100" i="1"/>
  <c r="AA100" i="1"/>
  <c r="Z100" i="1"/>
  <c r="Y100" i="1"/>
  <c r="W100" i="1"/>
  <c r="V100" i="1"/>
  <c r="U100" i="1"/>
  <c r="S100" i="1"/>
  <c r="R100" i="1"/>
  <c r="N100" i="1"/>
  <c r="M100" i="1"/>
  <c r="L100" i="1"/>
  <c r="K100" i="1"/>
  <c r="I100" i="1"/>
  <c r="H100" i="1"/>
  <c r="G100" i="1"/>
  <c r="E100" i="1"/>
  <c r="AY99" i="1"/>
  <c r="AU99" i="1"/>
  <c r="AT99" i="1"/>
  <c r="AS99" i="1"/>
  <c r="AR99" i="1"/>
  <c r="AP99" i="1"/>
  <c r="AO99" i="1"/>
  <c r="AN99" i="1"/>
  <c r="AM99" i="1"/>
  <c r="AL99" i="1"/>
  <c r="AK99" i="1"/>
  <c r="AG99" i="1"/>
  <c r="AF99" i="1"/>
  <c r="AE99" i="1"/>
  <c r="AD99" i="1"/>
  <c r="AC99" i="1"/>
  <c r="AB99" i="1"/>
  <c r="AA99" i="1"/>
  <c r="Z99" i="1"/>
  <c r="Y99" i="1"/>
  <c r="X99" i="1"/>
  <c r="W99" i="1"/>
  <c r="S99" i="1"/>
  <c r="R99" i="1"/>
  <c r="Q99" i="1"/>
  <c r="P99" i="1"/>
  <c r="N99" i="1"/>
  <c r="M99" i="1"/>
  <c r="L99" i="1"/>
  <c r="K99" i="1"/>
  <c r="J99" i="1"/>
  <c r="I99" i="1"/>
  <c r="E99" i="1"/>
  <c r="AY98" i="1"/>
  <c r="AX98" i="1"/>
  <c r="AW98" i="1"/>
  <c r="AV98" i="1"/>
  <c r="AU98" i="1"/>
  <c r="AT98" i="1"/>
  <c r="AS98" i="1"/>
  <c r="AR98" i="1"/>
  <c r="AQ98" i="1"/>
  <c r="AP98" i="1"/>
  <c r="AL98" i="1"/>
  <c r="AK98" i="1"/>
  <c r="AJ98" i="1"/>
  <c r="AI98" i="1"/>
  <c r="AG98" i="1"/>
  <c r="AF98" i="1"/>
  <c r="AE98" i="1"/>
  <c r="AD98" i="1"/>
  <c r="AC98" i="1"/>
  <c r="AB98" i="1"/>
  <c r="X98" i="1"/>
  <c r="W98" i="1"/>
  <c r="V98" i="1"/>
  <c r="U98" i="1"/>
  <c r="T98" i="1"/>
  <c r="S98" i="1"/>
  <c r="R98" i="1"/>
  <c r="Q98" i="1"/>
  <c r="P98" i="1"/>
  <c r="O98" i="1"/>
  <c r="N98" i="1"/>
  <c r="J98" i="1"/>
  <c r="I98" i="1"/>
  <c r="H98" i="1"/>
  <c r="G98" i="1"/>
  <c r="E98" i="1"/>
  <c r="AY97" i="1"/>
  <c r="AX97" i="1"/>
  <c r="AW97" i="1"/>
  <c r="AV97" i="1"/>
  <c r="AU97" i="1"/>
  <c r="AQ97" i="1"/>
  <c r="AP97" i="1"/>
  <c r="AO97" i="1"/>
  <c r="AN97" i="1"/>
  <c r="AM97" i="1"/>
  <c r="AL97" i="1"/>
  <c r="AK97" i="1"/>
  <c r="AJ97" i="1"/>
  <c r="AI97" i="1"/>
  <c r="AH97" i="1"/>
  <c r="AG97" i="1"/>
  <c r="AC97" i="1"/>
  <c r="AB97" i="1"/>
  <c r="AA97" i="1"/>
  <c r="Z97" i="1"/>
  <c r="X97" i="1"/>
  <c r="W97" i="1"/>
  <c r="V97" i="1"/>
  <c r="U97" i="1"/>
  <c r="T97" i="1"/>
  <c r="S97" i="1"/>
  <c r="O97" i="1"/>
  <c r="N97" i="1"/>
  <c r="M97" i="1"/>
  <c r="L97" i="1"/>
  <c r="K97" i="1"/>
  <c r="J97" i="1"/>
  <c r="I97" i="1"/>
  <c r="H97" i="1"/>
  <c r="G97" i="1"/>
  <c r="F97" i="1"/>
  <c r="E97" i="1"/>
  <c r="AV96" i="1"/>
  <c r="AU96" i="1"/>
  <c r="AT96" i="1"/>
  <c r="AS96" i="1"/>
  <c r="AQ96" i="1"/>
  <c r="AP96" i="1"/>
  <c r="AO96" i="1"/>
  <c r="AN96" i="1"/>
  <c r="AM96" i="1"/>
  <c r="AL96" i="1"/>
  <c r="AH96" i="1"/>
  <c r="AG96" i="1"/>
  <c r="AF96" i="1"/>
  <c r="AE96" i="1"/>
  <c r="AD96" i="1"/>
  <c r="AC96" i="1"/>
  <c r="AB96" i="1"/>
  <c r="AA96" i="1"/>
  <c r="Z96" i="1"/>
  <c r="Y96" i="1"/>
  <c r="X96" i="1"/>
  <c r="T96" i="1"/>
  <c r="S96" i="1"/>
  <c r="R96" i="1"/>
  <c r="Q96" i="1"/>
  <c r="O96" i="1"/>
  <c r="N96" i="1"/>
  <c r="M96" i="1"/>
  <c r="L96" i="1"/>
  <c r="K96" i="1"/>
  <c r="J96" i="1"/>
  <c r="F96" i="1"/>
  <c r="E96" i="1"/>
  <c r="AY95" i="1"/>
  <c r="AX95" i="1"/>
  <c r="AW95" i="1"/>
  <c r="AV95" i="1"/>
  <c r="AU95" i="1"/>
  <c r="AT95" i="1"/>
  <c r="AS95" i="1"/>
  <c r="AR95" i="1"/>
  <c r="AQ95" i="1"/>
  <c r="AM95" i="1"/>
  <c r="AL95" i="1"/>
  <c r="AK95" i="1"/>
  <c r="AJ95" i="1"/>
  <c r="AH95" i="1"/>
  <c r="AG95" i="1"/>
  <c r="AF95" i="1"/>
  <c r="AE95" i="1"/>
  <c r="AD95" i="1"/>
  <c r="AC95" i="1"/>
  <c r="Z95" i="1"/>
  <c r="Y95" i="1"/>
  <c r="X95" i="1"/>
  <c r="W95" i="1"/>
  <c r="V95" i="1"/>
  <c r="U95" i="1"/>
  <c r="T95" i="1"/>
  <c r="S95" i="1"/>
  <c r="R95" i="1"/>
  <c r="Q95" i="1"/>
  <c r="P95" i="1"/>
  <c r="O95" i="1"/>
  <c r="L95" i="1"/>
  <c r="K95" i="1"/>
  <c r="J95" i="1"/>
  <c r="I95" i="1"/>
  <c r="H95" i="1"/>
  <c r="F95" i="1"/>
  <c r="E95" i="1"/>
  <c r="AY94" i="1"/>
  <c r="AX94" i="1"/>
  <c r="AW94" i="1"/>
  <c r="AV94" i="1"/>
  <c r="AS94" i="1"/>
  <c r="AR94" i="1"/>
  <c r="AQ94" i="1"/>
  <c r="AP94" i="1"/>
  <c r="AO94" i="1"/>
  <c r="AN94" i="1"/>
  <c r="AM94" i="1"/>
  <c r="AL94" i="1"/>
  <c r="AK94" i="1"/>
  <c r="AJ94" i="1"/>
  <c r="AI94" i="1"/>
  <c r="AH94" i="1"/>
  <c r="AE94" i="1"/>
  <c r="AD94" i="1"/>
  <c r="AC94" i="1"/>
  <c r="AB94" i="1"/>
  <c r="AA94" i="1"/>
  <c r="Y94" i="1"/>
  <c r="X94" i="1"/>
  <c r="W94" i="1"/>
  <c r="V94" i="1"/>
  <c r="U94" i="1"/>
  <c r="T94" i="1"/>
  <c r="Q94" i="1"/>
  <c r="P94" i="1"/>
  <c r="O94" i="1"/>
  <c r="N94" i="1"/>
  <c r="M94" i="1"/>
  <c r="L94" i="1"/>
  <c r="K94" i="1"/>
  <c r="J94" i="1"/>
  <c r="I94" i="1"/>
  <c r="H94" i="1"/>
  <c r="G94" i="1"/>
  <c r="F94" i="1"/>
  <c r="AX93" i="1"/>
  <c r="AW93" i="1"/>
  <c r="AV93" i="1"/>
  <c r="AU93" i="1"/>
  <c r="AT93" i="1"/>
  <c r="AR93" i="1"/>
  <c r="AQ93" i="1"/>
  <c r="AP93" i="1"/>
  <c r="AO93" i="1"/>
  <c r="AN93" i="1"/>
  <c r="AM93" i="1"/>
  <c r="AJ93" i="1"/>
  <c r="AI93" i="1"/>
  <c r="AH93" i="1"/>
  <c r="AG93" i="1"/>
  <c r="AF93" i="1"/>
  <c r="AE93" i="1"/>
  <c r="AD93" i="1"/>
  <c r="AC93" i="1"/>
  <c r="AB93" i="1"/>
  <c r="AA93" i="1"/>
  <c r="Z93" i="1"/>
  <c r="Y93" i="1"/>
  <c r="V93" i="1"/>
  <c r="U93" i="1"/>
  <c r="T93" i="1"/>
  <c r="S93" i="1"/>
  <c r="R93" i="1"/>
  <c r="P93" i="1"/>
  <c r="O93" i="1"/>
  <c r="N93" i="1"/>
  <c r="M93" i="1"/>
  <c r="L93" i="1"/>
  <c r="K93" i="1"/>
  <c r="H93" i="1"/>
  <c r="G93" i="1"/>
  <c r="F93" i="1"/>
  <c r="E93" i="1"/>
  <c r="AY92" i="1"/>
  <c r="AX92" i="1"/>
  <c r="AW92" i="1"/>
  <c r="AV92" i="1"/>
  <c r="AU92" i="1"/>
  <c r="AT92" i="1"/>
  <c r="AS92" i="1"/>
  <c r="AR92" i="1"/>
  <c r="AO92" i="1"/>
  <c r="AN92" i="1"/>
  <c r="AM92" i="1"/>
  <c r="AL92" i="1"/>
  <c r="AK92" i="1"/>
  <c r="AI92" i="1"/>
  <c r="AH92" i="1"/>
  <c r="AG92" i="1"/>
  <c r="AF92" i="1"/>
  <c r="AE92" i="1"/>
  <c r="AD92" i="1"/>
  <c r="AA92" i="1"/>
  <c r="Z92" i="1"/>
  <c r="Y92" i="1"/>
  <c r="X92" i="1"/>
  <c r="W92" i="1"/>
  <c r="V92" i="1"/>
  <c r="U92" i="1"/>
  <c r="T92" i="1"/>
  <c r="S92" i="1"/>
  <c r="R92" i="1"/>
  <c r="Q92" i="1"/>
  <c r="P92" i="1"/>
  <c r="M92" i="1"/>
  <c r="L92" i="1"/>
  <c r="K92" i="1"/>
  <c r="J92" i="1"/>
  <c r="I92" i="1"/>
  <c r="G92" i="1"/>
  <c r="F92" i="1"/>
  <c r="E92" i="1"/>
  <c r="AY91" i="1"/>
  <c r="AX91" i="1"/>
  <c r="AW91" i="1"/>
  <c r="AT91" i="1"/>
  <c r="AS91" i="1"/>
  <c r="AR91" i="1"/>
  <c r="AQ91" i="1"/>
  <c r="AP91" i="1"/>
  <c r="AO91" i="1"/>
  <c r="AN91" i="1"/>
  <c r="AM91" i="1"/>
  <c r="AL91" i="1"/>
  <c r="AK91" i="1"/>
  <c r="AJ91" i="1"/>
  <c r="AI91" i="1"/>
  <c r="AF91" i="1"/>
  <c r="AE91" i="1"/>
  <c r="AD91" i="1"/>
  <c r="AC91" i="1"/>
  <c r="AB91" i="1"/>
  <c r="Z91" i="1"/>
  <c r="Y91" i="1"/>
  <c r="X91" i="1"/>
  <c r="W91" i="1"/>
  <c r="V91" i="1"/>
  <c r="U91" i="1"/>
  <c r="R91" i="1"/>
  <c r="Q91" i="1"/>
  <c r="P91" i="1"/>
  <c r="O91" i="1"/>
  <c r="N91" i="1"/>
  <c r="M91" i="1"/>
  <c r="L91" i="1"/>
  <c r="K91" i="1"/>
  <c r="J91" i="1"/>
  <c r="I91" i="1"/>
  <c r="H91" i="1"/>
  <c r="G91" i="1"/>
  <c r="AY90" i="1"/>
  <c r="AX90" i="1"/>
  <c r="AW90" i="1"/>
  <c r="AV90" i="1"/>
  <c r="AU90" i="1"/>
  <c r="AS90" i="1"/>
  <c r="AR90" i="1"/>
  <c r="AQ90" i="1"/>
  <c r="AP90" i="1"/>
  <c r="AO90" i="1"/>
  <c r="AN90" i="1"/>
  <c r="AK90" i="1"/>
  <c r="AJ90" i="1"/>
  <c r="AI90" i="1"/>
  <c r="AH90" i="1"/>
  <c r="AG90" i="1"/>
  <c r="AF90" i="1"/>
  <c r="AE90" i="1"/>
  <c r="AD90" i="1"/>
  <c r="AC90" i="1"/>
  <c r="AB90" i="1"/>
  <c r="AA90" i="1"/>
  <c r="Z90" i="1"/>
  <c r="W90" i="1"/>
  <c r="V90" i="1"/>
  <c r="U90" i="1"/>
  <c r="T90" i="1"/>
  <c r="S90" i="1"/>
  <c r="Q90" i="1"/>
  <c r="P90" i="1"/>
  <c r="O90" i="1"/>
  <c r="N90" i="1"/>
  <c r="M90" i="1"/>
  <c r="L90" i="1"/>
  <c r="I90" i="1"/>
  <c r="H90" i="1"/>
  <c r="G90" i="1"/>
  <c r="F90" i="1"/>
  <c r="E90" i="1"/>
  <c r="AY89" i="1"/>
  <c r="AX89" i="1"/>
  <c r="AW89" i="1"/>
  <c r="AV89" i="1"/>
  <c r="AU89" i="1"/>
  <c r="AT89" i="1"/>
  <c r="AS89" i="1"/>
  <c r="AP89" i="1"/>
  <c r="AO89" i="1"/>
  <c r="AN89" i="1"/>
  <c r="AM89" i="1"/>
  <c r="AL89" i="1"/>
  <c r="AJ89" i="1"/>
  <c r="AI89" i="1"/>
  <c r="AH89" i="1"/>
  <c r="AG89" i="1"/>
  <c r="AF89" i="1"/>
  <c r="AE89" i="1"/>
  <c r="AB89" i="1"/>
  <c r="AA89" i="1"/>
  <c r="Z89" i="1"/>
  <c r="Y89" i="1"/>
  <c r="X89" i="1"/>
  <c r="W89" i="1"/>
  <c r="V89" i="1"/>
  <c r="U89" i="1"/>
  <c r="T89" i="1"/>
  <c r="S89" i="1"/>
  <c r="R89" i="1"/>
  <c r="Q89" i="1"/>
  <c r="N89" i="1"/>
  <c r="M89" i="1"/>
  <c r="L89" i="1"/>
  <c r="K89" i="1"/>
  <c r="J89" i="1"/>
  <c r="H89" i="1"/>
  <c r="G89" i="1"/>
  <c r="F89" i="1"/>
  <c r="E89" i="1"/>
  <c r="AY88" i="1"/>
  <c r="AX88" i="1"/>
  <c r="AU88" i="1"/>
  <c r="AT88" i="1"/>
  <c r="AS88" i="1"/>
  <c r="AR88" i="1"/>
  <c r="AQ88" i="1"/>
  <c r="AP88" i="1"/>
  <c r="AO88" i="1"/>
  <c r="AN88" i="1"/>
  <c r="AM88" i="1"/>
  <c r="AL88" i="1"/>
  <c r="AK88" i="1"/>
  <c r="AJ88" i="1"/>
  <c r="AG88" i="1"/>
  <c r="AF88" i="1"/>
  <c r="AE88" i="1"/>
  <c r="AD88" i="1"/>
  <c r="AC88" i="1"/>
  <c r="AA88" i="1"/>
  <c r="Z88" i="1"/>
  <c r="Y88" i="1"/>
  <c r="X88" i="1"/>
  <c r="W88" i="1"/>
  <c r="V88" i="1"/>
  <c r="S88" i="1"/>
  <c r="R88" i="1"/>
  <c r="Q88" i="1"/>
  <c r="P88" i="1"/>
  <c r="O88" i="1"/>
  <c r="N88" i="1"/>
  <c r="M88" i="1"/>
  <c r="L88" i="1"/>
  <c r="K88" i="1"/>
  <c r="J88" i="1"/>
  <c r="I88" i="1"/>
  <c r="H88" i="1"/>
  <c r="E88" i="1"/>
  <c r="AY87" i="1"/>
  <c r="AX87" i="1"/>
  <c r="AW87" i="1"/>
  <c r="AV87" i="1"/>
  <c r="AT87" i="1"/>
  <c r="AS87" i="1"/>
  <c r="AR87" i="1"/>
  <c r="AQ87" i="1"/>
  <c r="AP87" i="1"/>
  <c r="AO87" i="1"/>
  <c r="AL87" i="1"/>
  <c r="AK87" i="1"/>
  <c r="AJ87" i="1"/>
  <c r="AI87" i="1"/>
  <c r="AH87" i="1"/>
  <c r="AG87" i="1"/>
  <c r="AF87" i="1"/>
  <c r="AE87" i="1"/>
  <c r="AD87" i="1"/>
  <c r="AC87" i="1"/>
  <c r="AB87" i="1"/>
  <c r="AA87" i="1"/>
  <c r="X87" i="1"/>
  <c r="W87" i="1"/>
  <c r="V87" i="1"/>
  <c r="U87" i="1"/>
  <c r="T87" i="1"/>
  <c r="R87" i="1"/>
  <c r="Q87" i="1"/>
  <c r="P87" i="1"/>
  <c r="O87" i="1"/>
  <c r="N87" i="1"/>
  <c r="M87" i="1"/>
  <c r="J87" i="1"/>
  <c r="I87" i="1"/>
  <c r="H87" i="1"/>
  <c r="G87" i="1"/>
  <c r="F87" i="1"/>
  <c r="E87" i="1"/>
  <c r="AX8" i="1"/>
  <c r="AW8" i="1"/>
  <c r="AV8" i="1"/>
  <c r="AU8" i="1"/>
  <c r="AM8" i="1"/>
  <c r="AJ8" i="1"/>
  <c r="AI8" i="1"/>
  <c r="AH8" i="1"/>
  <c r="AG8" i="1"/>
  <c r="AC8" i="1"/>
  <c r="AB8" i="1"/>
  <c r="AA8" i="1"/>
  <c r="Z8" i="1"/>
  <c r="Y8" i="1"/>
  <c r="X8" i="1"/>
  <c r="V8" i="1"/>
  <c r="U8" i="1"/>
  <c r="T8" i="1"/>
  <c r="S8" i="1"/>
  <c r="L8" i="1"/>
  <c r="K8" i="1"/>
  <c r="J8" i="1"/>
  <c r="H8" i="1"/>
  <c r="G8" i="1"/>
  <c r="F8" i="1"/>
  <c r="E8" i="1"/>
  <c r="AP8" i="1"/>
  <c r="AO8" i="1"/>
  <c r="AN8" i="1"/>
  <c r="AL8" i="1"/>
  <c r="AF8" i="1"/>
  <c r="AD8" i="1"/>
  <c r="P8" i="1"/>
  <c r="O8" i="1"/>
  <c r="N8" i="1"/>
  <c r="M8" i="1"/>
  <c r="AT8" i="1"/>
  <c r="AS8" i="1"/>
  <c r="AR8" i="1"/>
  <c r="AQ8" i="1"/>
  <c r="AE8" i="1"/>
  <c r="R8" i="1"/>
  <c r="Q8" i="1"/>
  <c r="I8" i="1" l="1"/>
  <c r="W8" i="1"/>
  <c r="AK8" i="1"/>
  <c r="AY8" i="1"/>
  <c r="J112" i="1"/>
  <c r="X112" i="1"/>
  <c r="AL112" i="1"/>
  <c r="AO112" i="1"/>
  <c r="M115" i="1"/>
  <c r="AA115" i="1"/>
  <c r="AO115" i="1"/>
  <c r="O112" i="1"/>
  <c r="AC112" i="1"/>
  <c r="AQ112" i="1"/>
  <c r="AA112" i="1"/>
  <c r="Q112" i="1"/>
  <c r="AE112" i="1"/>
  <c r="AS112" i="1"/>
  <c r="R112" i="1"/>
  <c r="AF112" i="1"/>
  <c r="AT112" i="1"/>
  <c r="M1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tc={AAD4D272-E062-49DC-BAFB-70FD8E41D03D}</author>
  </authors>
  <commentList>
    <comment ref="G22" authorId="0" shapeId="0" xr:uid="{AAD4D272-E062-49DC-BAFB-70FD8E41D03D}">
      <text>
        <t>[Threaded comment]
Your version of Excel allows you to read this threaded comment; however, any edits to it will get removed if the file is opened in a newer version of Excel. Learn more: https://go.microsoft.com/fwlink/?linkid=870924
Comment:
    Sign to be included for closed plan note</t>
      </text>
    </comment>
  </commentList>
</comments>
</file>

<file path=xl/sharedStrings.xml><?xml version="1.0" encoding="utf-8"?>
<sst xmlns="http://schemas.openxmlformats.org/spreadsheetml/2006/main" count="5001" uniqueCount="575">
  <si>
    <t>HSBC Mutual Fund</t>
  </si>
  <si>
    <t>Unaudited Half – Yearly Financial Results for the period ended March 31, 2026 as per provisions of Regulation 59 of the SEBI (Mutual Funds) Regulations, 1996.</t>
  </si>
  <si>
    <t>µ</t>
  </si>
  <si>
    <t>Sr. No.</t>
  </si>
  <si>
    <t>Particulars</t>
  </si>
  <si>
    <t>Unit  Capital at the beginning of the half year period [Rs. in Crores]</t>
  </si>
  <si>
    <t>UC</t>
  </si>
  <si>
    <t>Unit  Capital at the end of the period  [Rs. in Crores]</t>
  </si>
  <si>
    <t>Reserves &amp; Surplus [Rs. In Crores]</t>
  </si>
  <si>
    <t>Total Net Assets at the beginning of the half year period (Rs. in crores)</t>
  </si>
  <si>
    <t>Total Net Assets at the end of the half year period (Rs. in crores)</t>
  </si>
  <si>
    <t>RES</t>
  </si>
  <si>
    <t>NAV at the beginning of the half year period (Rs./Per Unit)</t>
  </si>
  <si>
    <t>G</t>
  </si>
  <si>
    <t>Regular Plan - Growth Option</t>
  </si>
  <si>
    <t>NA</t>
  </si>
  <si>
    <t>Regular Plan - Bonus Option</t>
  </si>
  <si>
    <t>D</t>
  </si>
  <si>
    <t>Regular Plan - IDCW Option</t>
  </si>
  <si>
    <t>DD</t>
  </si>
  <si>
    <t>Regular Plan - Daily IDCW Option</t>
  </si>
  <si>
    <t>WD</t>
  </si>
  <si>
    <t>Regular Plan - Weekly IDCW Option</t>
  </si>
  <si>
    <t>MD</t>
  </si>
  <si>
    <t>Regular Plan - Monthly IDCW Option</t>
  </si>
  <si>
    <t>QD</t>
  </si>
  <si>
    <t>Regular Plan - Quarterly IDCW Option</t>
  </si>
  <si>
    <t>HYD</t>
  </si>
  <si>
    <t>Regular Plan - Half Yearly IDCW Option</t>
  </si>
  <si>
    <t>RG</t>
  </si>
  <si>
    <t>Regular Plan - Annual IDCW Option</t>
  </si>
  <si>
    <t>RD</t>
  </si>
  <si>
    <t>Growth Option</t>
  </si>
  <si>
    <t>RDD</t>
  </si>
  <si>
    <t>IDCW Option</t>
  </si>
  <si>
    <t>RWD</t>
  </si>
  <si>
    <t>Weekly IDCW Option</t>
  </si>
  <si>
    <t>IDD</t>
  </si>
  <si>
    <t>Institutional Option - Daily IDCW</t>
  </si>
  <si>
    <t>GDP</t>
  </si>
  <si>
    <t>Direct Plan - Growth Option</t>
  </si>
  <si>
    <t>DDP</t>
  </si>
  <si>
    <t>Direct Plan - IDCW Option</t>
  </si>
  <si>
    <t>DPD</t>
  </si>
  <si>
    <t>Direct Plan - Daily IDCW Option</t>
  </si>
  <si>
    <t>WDP</t>
  </si>
  <si>
    <t>Direct Plan - Weekly IDCW Option</t>
  </si>
  <si>
    <t>MDP</t>
  </si>
  <si>
    <t>Direct Plan - Monthly IDCW Option</t>
  </si>
  <si>
    <t>QDP</t>
  </si>
  <si>
    <t>Direct Plan - Quarterly IDCW Option</t>
  </si>
  <si>
    <t>HYP</t>
  </si>
  <si>
    <t>Direct Plan - Half Yearly IDCW Option</t>
  </si>
  <si>
    <t>Direct Plan - Annual IDCW Option</t>
  </si>
  <si>
    <t>UDL</t>
  </si>
  <si>
    <t>Unclaimed IDCW less than 3 yrs</t>
  </si>
  <si>
    <t>UDM</t>
  </si>
  <si>
    <t>Unclaimed IDCW more than 3 yrs</t>
  </si>
  <si>
    <t>URL</t>
  </si>
  <si>
    <t>Unclaimed Redemption less than 3 yrs</t>
  </si>
  <si>
    <t>URM</t>
  </si>
  <si>
    <t>Unclaimed Redemption more than 3 yrs</t>
  </si>
  <si>
    <t>NAV at the end of the period (Rs./Per Unit)</t>
  </si>
  <si>
    <t>Bonus Option</t>
  </si>
  <si>
    <t>Daily IDCW Option</t>
  </si>
  <si>
    <t>Monthly IDCW Option</t>
  </si>
  <si>
    <t>FD</t>
  </si>
  <si>
    <t>Quarterly IDCW Option</t>
  </si>
  <si>
    <t>Half Yearly IDCW Option</t>
  </si>
  <si>
    <t>Annual IDCW Option</t>
  </si>
  <si>
    <t>ID</t>
  </si>
  <si>
    <t>PMD</t>
  </si>
  <si>
    <t>DFP</t>
  </si>
  <si>
    <t>Dividend cum capital withdrawal amount paid per unit during the half-year (Individual/HUF) [Rs.]</t>
  </si>
  <si>
    <t>Dividend cum capital withdrawal amount paid per unit during the half-year (Others) [Rs.]</t>
  </si>
  <si>
    <t>RFD</t>
  </si>
  <si>
    <t>RQD</t>
  </si>
  <si>
    <t>IWD</t>
  </si>
  <si>
    <t>Income</t>
  </si>
  <si>
    <t>Div In</t>
  </si>
  <si>
    <t>Dividend [Rs. in Crores]</t>
  </si>
  <si>
    <t>INTEREST</t>
  </si>
  <si>
    <t>Interest [Rs. in Crores]</t>
  </si>
  <si>
    <t>P/L</t>
  </si>
  <si>
    <t>Profit/(Loss) on sale/redemption of investments
(other  than  inter  scheme  transfer)  [Rs. in Crores]</t>
  </si>
  <si>
    <t>Profit/(Loss)  on  inter-scheme  transfer/sale  of investments [Rs. in Crores]</t>
  </si>
  <si>
    <t>INCOME</t>
  </si>
  <si>
    <t>Other Income [Rs. in Crores] $$$</t>
  </si>
  <si>
    <t>Total Income (5.1 to 5.5) [Rs. in Crores]</t>
  </si>
  <si>
    <t>Expenses</t>
  </si>
  <si>
    <t xml:space="preserve">     - Commission [Rs. in Crores]</t>
  </si>
  <si>
    <t xml:space="preserve">     - Other expenses [Rs. in Crores] *#</t>
  </si>
  <si>
    <t>AMC</t>
  </si>
  <si>
    <t>Management Fees [Rs. in Crores]</t>
  </si>
  <si>
    <t>Trustee Fee</t>
  </si>
  <si>
    <t>TRUSTEE</t>
  </si>
  <si>
    <t>Trustee Fees [Rs. in Crores] ^^</t>
  </si>
  <si>
    <t>Exp</t>
  </si>
  <si>
    <t>Total Recurring Expenses of the Scheme (including 6.1 to 6.3) [Rs. in Crores] ^ #%</t>
  </si>
  <si>
    <t>Direct</t>
  </si>
  <si>
    <t>Total Recurring Expenses for Direct Plan [Rs. in Crores]</t>
  </si>
  <si>
    <t>Regular Plan</t>
  </si>
  <si>
    <t>Total Recurring Expenses for Regular Plan [Rs. in Crores]</t>
  </si>
  <si>
    <t>6.5 a</t>
  </si>
  <si>
    <r>
      <rPr>
        <b/>
        <sz val="10"/>
        <rFont val="Aptos Narrow"/>
        <family val="2"/>
      </rPr>
      <t>Continued Plan</t>
    </r>
    <r>
      <rPr>
        <sz val="10"/>
        <rFont val="Aptos Narrow"/>
        <family val="2"/>
      </rPr>
      <t>- Percentage  of  management  fees  to  daily net assets [%]  (annualised)(excluding GST) #</t>
    </r>
  </si>
  <si>
    <t>Direct Plan</t>
  </si>
  <si>
    <t>R</t>
  </si>
  <si>
    <t>U</t>
  </si>
  <si>
    <t>Unclaimed Plan</t>
  </si>
  <si>
    <t>6.5 b</t>
  </si>
  <si>
    <r>
      <t>Discontinued Plan -</t>
    </r>
    <r>
      <rPr>
        <sz val="10"/>
        <rFont val="Aptos Narrow"/>
        <family val="2"/>
      </rPr>
      <t>Percentage  of  management  fees  to  daily net assets [%]  (annualised)(excluding GST) #</t>
    </r>
    <r>
      <rPr>
        <b/>
        <sz val="10"/>
        <rFont val="Aptos Narrow"/>
        <family val="2"/>
      </rPr>
      <t xml:space="preserve"> ≈</t>
    </r>
  </si>
  <si>
    <t>R_R</t>
  </si>
  <si>
    <t>I</t>
  </si>
  <si>
    <t>Institutional Plan</t>
  </si>
  <si>
    <t>IP</t>
  </si>
  <si>
    <t>Institutional Plus Plan</t>
  </si>
  <si>
    <r>
      <t>Continued Plan-</t>
    </r>
    <r>
      <rPr>
        <sz val="10"/>
        <rFont val="Aptos Narrow"/>
        <family val="2"/>
      </rPr>
      <t>Total recurring expenses as a percentage of daily net assets at plan level [%] #</t>
    </r>
  </si>
  <si>
    <t>Regular</t>
  </si>
  <si>
    <t>Unclaimed</t>
  </si>
  <si>
    <t>6.5 d</t>
  </si>
  <si>
    <r>
      <t>Discontinued Plan -</t>
    </r>
    <r>
      <rPr>
        <sz val="10"/>
        <rFont val="Aptos Narrow"/>
        <family val="2"/>
      </rPr>
      <t>Total recurring expenses as a percentage of daily net assets at plan level [%] # ≈</t>
    </r>
  </si>
  <si>
    <t>Institutional</t>
  </si>
  <si>
    <t>Institutional Plus</t>
  </si>
  <si>
    <t xml:space="preserve">Returns of Regular Plan during the half-year * [ (+) (-) ] </t>
  </si>
  <si>
    <t xml:space="preserve">Returns of Direct Plan during the half-year * [ (+) (-) ] </t>
  </si>
  <si>
    <t>Compounded Annualised yield of Regular Plan in case of plan in existence for more than</t>
  </si>
  <si>
    <t>(i) Last 1 year [%]</t>
  </si>
  <si>
    <t>(ii) Last 3 years [%]</t>
  </si>
  <si>
    <t>(iii) Last 5 years [%]</t>
  </si>
  <si>
    <t>(iv) Since launch of the Regular Plan  [%]</t>
  </si>
  <si>
    <t>Date of Launch of Regular plan</t>
  </si>
  <si>
    <t>Compounded Annualised yield of Direct Plan in case of plan in existence for more than</t>
  </si>
  <si>
    <t>(iv) Since launch of the Direct Plan [%]</t>
  </si>
  <si>
    <t>Date of Launch of Direct plan</t>
  </si>
  <si>
    <t>Benchmark Returns during the half year (absolute returns) *</t>
  </si>
  <si>
    <t>Compounded Annualised yield for Benchmark Index</t>
  </si>
  <si>
    <t>(i) Last 1 year</t>
  </si>
  <si>
    <t>(ii) Last 3 years</t>
  </si>
  <si>
    <t>(iii) Last 5 years</t>
  </si>
  <si>
    <t>(iv) Since launch of the scheme Direct</t>
  </si>
  <si>
    <t>(v) Since launch of the scheme Regular</t>
  </si>
  <si>
    <t>Benchmark Indices</t>
  </si>
  <si>
    <t>Provision   for   Doubtful   Income/Debts  [Rs. in Crores]</t>
  </si>
  <si>
    <t>Payments   to   associate/group   companies (if applicable) [Rs. in Crores]</t>
  </si>
  <si>
    <t>Please refer to the Notes to Accounts - Note 2</t>
  </si>
  <si>
    <t>Investments made in associate/group companies (if applicable) [Rs. in Crores]</t>
  </si>
  <si>
    <t>Please refer to the Notes to Accounts - Note 3</t>
  </si>
  <si>
    <t>*</t>
  </si>
  <si>
    <t>Considering Movement of NAV during the half-year and after adjustment of dividend, etc. Returns for all funds indicate absolute returns.</t>
  </si>
  <si>
    <t>Returns are computed based on NAV of Growth Plan/Option, wherever applicable. Past performance may or may not be sustained in the future.</t>
  </si>
  <si>
    <t>~</t>
  </si>
  <si>
    <t>Indicates less than 0.01.</t>
  </si>
  <si>
    <t>#</t>
  </si>
  <si>
    <t>Indicates annualised for the period.</t>
  </si>
  <si>
    <t>$$$</t>
  </si>
  <si>
    <t>Other income represents load income and Penal Interest received from bank</t>
  </si>
  <si>
    <t>≈</t>
  </si>
  <si>
    <t>Plans Discontinued for fresh subscription</t>
  </si>
  <si>
    <t>Plan available for fresh subscription w.e.f. October 01, 2012 are mentioned below</t>
  </si>
  <si>
    <t>Name of Scheme</t>
  </si>
  <si>
    <t>Plan(s) available for fresh subscription for Continued Plan</t>
  </si>
  <si>
    <t>HSBC Liquid Fund</t>
  </si>
  <si>
    <t xml:space="preserve">Regular Growth Option,                                                  Regular IDCW option,                                              Regular Weekly IDCW Option,                                      </t>
  </si>
  <si>
    <t>+</t>
  </si>
  <si>
    <t>For HSBC Large Cap Fund, the launch date of the Nifty 100 TRI is Jan 01, 2003 whereas the inception date of the scheme is Dec 10, 2002. The corresponding benchmark returns since inception of the scheme not available.</t>
  </si>
  <si>
    <t>HSBC Corporate Bond Fund, the launch date of the NIFTY Corporate Bond Index A-II is Sep 03, 2001 and the same for CRISIL 10 year Gilt Index is September 01, 2001 whereas the inception date of the scheme is Mar 31, 1997. The corresponding benchmark returns since inception of the scheme not available.</t>
  </si>
  <si>
    <t>HSBC Gilt Fund, the launch date of the NIFTY All Duration G-Sec Index is Sep 03, 2001 and the same for CRISIL 10 year Gilt Index is September 01, 2001 whereas the inception date of the scheme is Mar 29, 2000. The corresponding benchmark returns since inception of the scheme not available.</t>
  </si>
  <si>
    <t>For HSBC Liquid Fund, since there was no continuous NAV history available for the surviving Plan of HSBC Liquid Fund prior to May 19, 2011, returns since the said date have been considered for calculating Since Inception performance. The inception date of HSBC Liquid Fund however is December 04, 2002</t>
  </si>
  <si>
    <t>HSBC Midcap Fund, the launch date of the Nifty Midcap 150 TRI is Apr 01, 2005 whereas the inception date of the scheme is Aug 09, 2004. The corresponding benchmark returns since inception of the scheme not available.</t>
  </si>
  <si>
    <t>HSBC Medium Duration Fund, the launch date of the NIFTY Medium Duration Debt Index A-III Index is Feb 05, 2015 whereas the inception date of the scheme is Feb 02, 2015. The corresponding benchmark returns since inception of the scheme not available.</t>
  </si>
  <si>
    <t>+++</t>
  </si>
  <si>
    <t>Dividend paid per unit is net of statutory levy, if any.</t>
  </si>
  <si>
    <t>^^</t>
  </si>
  <si>
    <t>Trustee Fees include the fees charged to the schemes within the maximum permitted rate as prescribed in the Trust Deed with the Trsutee company.</t>
  </si>
  <si>
    <t>^</t>
  </si>
  <si>
    <t>Total Recurring expenses is inclusive of GST incurred on Management Fees and additional expenses, if any, charged pursuant to Regulation 52 (6A) (b) and 52 (6A) (c ).</t>
  </si>
  <si>
    <t>#%</t>
  </si>
  <si>
    <t>The total expenses includes the transaction cost associated with the investments including the derivatives is not considered for computing the total expense ratio of the plan.</t>
  </si>
  <si>
    <t>'¥</t>
  </si>
  <si>
    <t>For HSBC Gold ETF and HSBC Gold ETF FoF since scheme has not completed one year , since inception scheme &amp; benchmark returns are simple absolute returns.</t>
  </si>
  <si>
    <t>$$</t>
  </si>
  <si>
    <t>The NAV and AUM for the merged scheme is disclosed as on the date of merger</t>
  </si>
  <si>
    <t xml:space="preserve"> HSBC Tax saver Equity Fund merged into HSBC Flexi Cap Fund w.e.f. 23.01.2026. Refer to notice dated December 12, 2025</t>
  </si>
  <si>
    <t>HSBC Global Equity Climate Change Fund of Fund merged into HSBC Global Emerging Markets Fund .w.e.f. 25.03.2026. Refer to notice dated February 17, 2026</t>
  </si>
  <si>
    <t>For Scheme &amp; Benchmark Risk O Meter refer sheet "Risk O Meter"</t>
  </si>
  <si>
    <t>*#</t>
  </si>
  <si>
    <t>Other expenses include transaction cost.</t>
  </si>
  <si>
    <t>Notes to the accounts</t>
  </si>
  <si>
    <t>1.  During the current half year ending March 31, 2026 , there was no change in accounting policy other than Regulatory changes as stated below :-</t>
  </si>
  <si>
    <t>As per revised provision of SEBI circular CIR/IMD/DF/24/2012 dated November 19, 2012( with reference to point no.10.1.14 of Master circular 2023) , in order to align with IND AS requirement with reference to point no.17.14 of master circular 2023, SEBI vide notification dated January 25, 2022 amended SEBI (Mutual Funds) Regulations, 1996 (MF Regulations) regarding transactions cost of investment to be expensed out (viz. to be charged to Revenue Account instead of capitalize the cost investment)</t>
  </si>
  <si>
    <t>2.  Details of amounts paid to associates in terms of Regulation 25(8)</t>
  </si>
  <si>
    <t>[(Rs. In Crores)]</t>
  </si>
  <si>
    <t xml:space="preserve"> Name of the Associate</t>
  </si>
  <si>
    <t>Total</t>
  </si>
  <si>
    <t>Hongkong &amp; Shanghai Banking Corporation Limited</t>
  </si>
  <si>
    <t>Bank Charges</t>
  </si>
  <si>
    <t>NIL</t>
  </si>
  <si>
    <t>Scheme Name</t>
  </si>
  <si>
    <t>PCM Charges</t>
  </si>
  <si>
    <t>HSBC Arbitrage Fund</t>
  </si>
  <si>
    <t>HSBC Balanced Advantage Fund</t>
  </si>
  <si>
    <t>HSBC Equity Savings Fund</t>
  </si>
  <si>
    <t>HSBC Multi Asset Allocation Fund</t>
  </si>
  <si>
    <t>~ Indicates less than 0.01.</t>
  </si>
  <si>
    <t>Commission Paid to associates/related parties/group companies of sponsor/AMC for the period of October 25 - March 26</t>
  </si>
  <si>
    <t>Name of associate / related parties / group companies of Sponsor/ AMC</t>
  </si>
  <si>
    <t>Nature of Association / Nature of relation</t>
  </si>
  <si>
    <t>Period Covered</t>
  </si>
  <si>
    <t>Value of Transactions 
[Rs. In Crores]</t>
  </si>
  <si>
    <t>% of total value of transaction of the fund</t>
  </si>
  <si>
    <t>Commission paid 
[Rs. In Crores]</t>
  </si>
  <si>
    <t>% of total commission paid by the fund</t>
  </si>
  <si>
    <t>Associate</t>
  </si>
  <si>
    <t>October-25 to March-26</t>
  </si>
  <si>
    <t>HSBC ELSS Tax Saver Fund</t>
  </si>
  <si>
    <t>HSBC Value Fund</t>
  </si>
  <si>
    <t>HSBC Dynamic Bond Fund</t>
  </si>
  <si>
    <t>HSBC Banking and PSU Debt Fund</t>
  </si>
  <si>
    <t>HSBC Low Duration Fund</t>
  </si>
  <si>
    <t>HSBC Aggressive Hybrid Fund</t>
  </si>
  <si>
    <t>HSBC Infrastructure Fund</t>
  </si>
  <si>
    <t>HSBC Midcap Fund</t>
  </si>
  <si>
    <t>HSBC Corporate Bond Fund</t>
  </si>
  <si>
    <t>HSBC Money Market Fund</t>
  </si>
  <si>
    <t>HSBC Credit Risk Fund</t>
  </si>
  <si>
    <t>HSBC Short Duration Fund</t>
  </si>
  <si>
    <t>HSBC Gilt Fund</t>
  </si>
  <si>
    <t>HSBC Small Cap Fund</t>
  </si>
  <si>
    <t>HSBC Business Cycles Fund</t>
  </si>
  <si>
    <t>HSBC Medium Duration Fund</t>
  </si>
  <si>
    <t>HSBC NIFTY 50 INDEX FUND</t>
  </si>
  <si>
    <t>HSBC NIFTY NEXT 50 INDEX FUND</t>
  </si>
  <si>
    <t>HSBC CRL IBX 50 50 Gl SDL Ap28 Indx Fund</t>
  </si>
  <si>
    <t>HSBC Medium to Long Duration Fund</t>
  </si>
  <si>
    <t>HSBC Conservative Hybrid Fund</t>
  </si>
  <si>
    <t>HSBC Overnight Fund</t>
  </si>
  <si>
    <t>HSBC Ultra Short Duration Fund</t>
  </si>
  <si>
    <t>HSBC Large Cap Fund</t>
  </si>
  <si>
    <t>HSBC Focused Fund</t>
  </si>
  <si>
    <t>HSBC Flexi Cap Fund</t>
  </si>
  <si>
    <t>HSBC Large &amp; Mid Cap Fund</t>
  </si>
  <si>
    <t>HSBC Asia Pacific(Ex Japan)Div YieldFund</t>
  </si>
  <si>
    <t>HSBC Brazil Fund</t>
  </si>
  <si>
    <t>HSBC Global Emerging Markets Fund</t>
  </si>
  <si>
    <t>HSBC Income Plus Arbitrage Active FOF</t>
  </si>
  <si>
    <t>HSBC Aggressive Hybrid Active FOF</t>
  </si>
  <si>
    <t>HSBC Multi Asset Active FOF</t>
  </si>
  <si>
    <t>HSBC Multi Cap Fund</t>
  </si>
  <si>
    <t>HSBC CRISIL IBX Gilt June 2027 Index Fund</t>
  </si>
  <si>
    <t>HSBC Consumption Fund</t>
  </si>
  <si>
    <t>HSBC India Export Opportunities Fund</t>
  </si>
  <si>
    <t>HSBC Financial Services Fund</t>
  </si>
  <si>
    <t>HSBC Gold ETF FoF</t>
  </si>
  <si>
    <t>Commission Paid to associates/related parties/group companies of sponsor/AMC for the period of April 25 - September 25</t>
  </si>
  <si>
    <t>April-25 to September-25</t>
  </si>
  <si>
    <t>HSBC ELSS Fund</t>
  </si>
  <si>
    <t>HSBC Global Equity Climate Change FOF</t>
  </si>
  <si>
    <t>HSBC Tax Saver Equity Fund</t>
  </si>
  <si>
    <t>Brokerage Paid to associates/related parties/group companies of sponsor/AMC for the period of October 25 - March 26</t>
  </si>
  <si>
    <t>Nature of Association /Nature of relation</t>
  </si>
  <si>
    <t>SubFund Code</t>
  </si>
  <si>
    <t>Brokerage paid 
[Rs. In Crores]</t>
  </si>
  <si>
    <t>% of total Brokerage paid by the fund</t>
  </si>
  <si>
    <t>HSBC  Sec &amp; Capital Market (I) Pvt Ltd.</t>
  </si>
  <si>
    <t>October 25- March 26</t>
  </si>
  <si>
    <t>HDAAF</t>
  </si>
  <si>
    <t>Brokerage Paid to associates/related parties/group companies of sponsor/AMC for the period of April 25 - September 25</t>
  </si>
  <si>
    <t>April 25- September 25</t>
  </si>
  <si>
    <t>HSBC ELSS Tax saver Fund</t>
  </si>
  <si>
    <t>Note: HSBC Mutual Fund has acquired the Schemes of L&amp;T Mutual Fund and accordingly L&amp;T Mutual Fund  Schemes have been transferred to and form part of HSBC Mutual Fund on and from the close of business hours on November 25, 2022</t>
  </si>
  <si>
    <t>During the Half year ending March 31, 2026, there were:</t>
  </si>
  <si>
    <t>(a) Nil underwriting obligations undertaken by the schemes of the mutual funds with respect to issue of securities by associate companies &amp; hence Nil devolvement.</t>
  </si>
  <si>
    <t>(b) The subscription by the schemes in the issues lead managed by associate companies are as follows :</t>
  </si>
  <si>
    <t>Period covered : October 2025 to March 26</t>
  </si>
  <si>
    <t>Scheme</t>
  </si>
  <si>
    <t>Lead Manager</t>
  </si>
  <si>
    <t xml:space="preserve">Security </t>
  </si>
  <si>
    <t>Amount in Crs</t>
  </si>
  <si>
    <t>HSBC Securities and Capital Markets (India) Pvt Ltd</t>
  </si>
  <si>
    <t>Tenneco Clean Air India Limited</t>
  </si>
  <si>
    <t>HSBC Bank</t>
  </si>
  <si>
    <t>ZCB JSW Kalinga (Sr Ii) - 23-Mar-2031 P/C 23-Mar-2029</t>
  </si>
  <si>
    <t>Period covered : April 2025 to September 25</t>
  </si>
  <si>
    <t>CG Power and Industrial Solutions Limited</t>
  </si>
  <si>
    <t>(c) Nil subscription to any issue of equity or debt on private placement basis where the sponsor or its associate companies have acted as arranger or manager.</t>
  </si>
  <si>
    <t>3. Investment made in associates/group companies in terms of Regulations 25 (8) were as:</t>
  </si>
  <si>
    <t>Name of the Investing Scheme</t>
  </si>
  <si>
    <t>Name of the Associate</t>
  </si>
  <si>
    <t xml:space="preserve">Amount of Investment (Rs in Crores) </t>
  </si>
  <si>
    <t>Nil</t>
  </si>
  <si>
    <t>4.  Details of investments made in companies which have invested more than 5% of the NAV of a scheme in terms of Regulation 25 (11). Please refer annexure I</t>
  </si>
  <si>
    <t>5. Details of investors holding units in the scheme over 25% of the NAV as on March 31, 2026 is :</t>
  </si>
  <si>
    <t>Number of Investor</t>
  </si>
  <si>
    <t>% Investment as on 31-03-2026</t>
  </si>
  <si>
    <t>6. No bonus was declared during the reporting period.</t>
  </si>
  <si>
    <t>7. Borrowings made during the half year by HSBC Mutual Fund from associate companies are given below:.</t>
  </si>
  <si>
    <t>Amount Borrowed (Rs in Crores)</t>
  </si>
  <si>
    <t>Purpose of Borrowing</t>
  </si>
  <si>
    <t>Interest Paid (Rs in Crores)</t>
  </si>
  <si>
    <t>% of Net Asset Value</t>
  </si>
  <si>
    <t>8. During the period, there were borrowings over 10% of Net Asset Value by any scheme of HSBC Mutual Fund. The details of borrowings are given below :</t>
  </si>
  <si>
    <t>Purpose of borrowing</t>
  </si>
  <si>
    <t>Borrowing as a % of Net Assets</t>
  </si>
  <si>
    <t>Date of Borrowing</t>
  </si>
  <si>
    <t>No of Days Borrowed</t>
  </si>
  <si>
    <t>Redemption</t>
  </si>
  <si>
    <t>Borrowing as a % to net assets of the scheme(s) is calculated based on the Previous day AUM.</t>
  </si>
  <si>
    <t>9. Exposure in derivatives (excluding reverse positions) in excess of 10% of Net Asset of scheme invested in derivative products as at March 31, 2026 are as follows :</t>
  </si>
  <si>
    <t>Market Value
(Rs. In crores)</t>
  </si>
  <si>
    <t>% to Net Assets</t>
  </si>
  <si>
    <t>10. Schemes of HSBC Mutual Fund have the following exposure in foreign securities.</t>
  </si>
  <si>
    <r>
      <rPr>
        <b/>
        <sz val="10"/>
        <rFont val="Aptos Narrow"/>
        <family val="2"/>
      </rPr>
      <t>11. Garnishee Notice from Income Tax Authorities:</t>
    </r>
    <r>
      <rPr>
        <sz val="10"/>
        <rFont val="Aptos Narrow"/>
        <family val="2"/>
      </rPr>
      <t xml:space="preserve">
During the financial year 2011-12, an Income tax demand of Rs. 32.58 crores was purported to be recovered under garnishee proceedings, by Income Tax Authorities in respect of investments made in Pass through Certificates (PTC) by some of the debt schemes (including matured schemes) of HSBC Mutual Fund (HSBC MF), for A.Y. 2009-2010. The said demand, impacting various mutual fund players in the industry, raised originally on the trusts sponsored by IL&amp;FS Trust Company Ltd., (Appellants) was sought to be also recovered u/s 177(3) of the Income Tax Act, from HSBC MF. 
Similar to AY 2009-10, HSBC MF had received a demand notice from the Income Tax authorities for AY 2010-11 for Rs. 6.95 crores.
Further, assessment for the A.Y. 2007-2008 was also been reopened by the Income Tax Authorities and demand of Rs. 2.04 Crores was made on the trust sponsored by IL&amp;FS Trust Company Ltd. HSBC MF has not received any demand notice from the Income Tax authorities for this assessment year.
Against all the above demands, an appeal was filed by the Appellant with the first Appellate Authority CIT(A) and thereafter with ITAT. 
The matter of several Loan Trusts were consolidated and heard by ITAT and vide order dated 17th Feb 2017, the Income Tax Appellate Tribunal (ITAT) passed an order allowing the appeal of the assesse and dismissed the appeal of the Revenue.
The Department filed Miscellaneous Applications (MA) under section 254(2) of the Income Tax Act with ITAT against the favorable orders passed by ITAT on the ground that the Income Tax Appellate Tribunal has failed to consider all aspects of revenue contentions/appeal. 
The ITAT has vide its order dated March 25th 2022 dismissed the MA filed by department.
An appeal filed by Revenue in the High court against the aforesaid order of Feb 2017 has been admitted.</t>
    </r>
  </si>
  <si>
    <t>12. Securities in default beyond its maturity date is :</t>
  </si>
  <si>
    <t>ISIN</t>
  </si>
  <si>
    <t>Name of Security</t>
  </si>
  <si>
    <t>Value of Security Under Net Receivables</t>
  </si>
  <si>
    <t>Total Amount Due (Principal + Interest)  (Rs. in Lakhs)</t>
  </si>
  <si>
    <t>Amount (Rs. in Lakhs)</t>
  </si>
  <si>
    <t>% to NAV</t>
  </si>
  <si>
    <t>INE445K07155</t>
  </si>
  <si>
    <t>Reliance Broadcast Network Limited SR-B11.60% 8OCT19NCD</t>
  </si>
  <si>
    <t>INE445K07189</t>
  </si>
  <si>
    <t>10.25% Reliance Broadcast Network Limited 10OCT19</t>
  </si>
  <si>
    <t>INE445K07163</t>
  </si>
  <si>
    <t>REL BRO NETWORK LTD -C 11.60% 08OCT20NCD</t>
  </si>
  <si>
    <t>Abovementioned REL BRO NETWORK LTD -C 11.60% 08OCT20NCD were also guaranteed by/had a put-option on Reliance Capital Limited (RCL) and hence, the above schemes were unsecured creditors to RCL also. As a part of RCL’s resolution completion, a distribution has been carried out to all the creditors of RCL. A partial recovery of the dues was received as part of the resolution plan implementation of RCL, the above schemes have received an approved proportion of the claimed amount as distribution in form of cash on March 20, 2025, and the same has been accounted in the NAV on the same date as follows:</t>
  </si>
  <si>
    <t>Name of the Scheme</t>
  </si>
  <si>
    <t>Amounts received (Rs)</t>
  </si>
  <si>
    <t>NAV impact</t>
  </si>
  <si>
    <t xml:space="preserve">Subsequently, the above schemes had received an approved partial# proportion of the claimed amount from insolvency resolution process as distribution in form of cash and the same was not considered as part of the Net Asset Value (“NAV”) of the Schemes immediately, pending clarity required on some of the appellate proceedings on the resolution process. The same was accounted in the NAV on April 28, 2025, and the impact on NAV were as follows:
</t>
  </si>
  <si>
    <t>During the pendency of accounting of the above receipts, in the interest of existing unitholders all fresh/additional subscription through any investment mode under HSBC Credit Risk Fund and HSBC Low Duration Fund was restricted from April 9, 2025 till April 28, 2025.</t>
  </si>
  <si>
    <t>#With this, the above-mentioned schemes have recovered most part of proceeds from insolvency resolution process of RBNL, while a remaining minor portion of the proceeds may be received at a later date, subject to the outcome of pending legal proceedings in this regard</t>
  </si>
  <si>
    <t>13. Below investment grade or default security as of March 31, 2026 is NIL.</t>
  </si>
  <si>
    <t>The above unaudited financial results have been approved by the Directors of HSBC Asset Management (India) Private Limited and HSBC Trustees (India) Private Limited.</t>
  </si>
  <si>
    <t>Place : Mumbai</t>
  </si>
  <si>
    <t xml:space="preserve">For and on behalf of the Board of Directors of </t>
  </si>
  <si>
    <t>For and on behalf of the Board of Trustees of</t>
  </si>
  <si>
    <t xml:space="preserve">Date :         </t>
  </si>
  <si>
    <t>HSBC Asset Management (India) Private Limited</t>
  </si>
  <si>
    <t xml:space="preserve">Sd/-                                                          Sd/-                                                         </t>
  </si>
  <si>
    <t xml:space="preserve">Sd/-                                                         Sd/-                                                   </t>
  </si>
  <si>
    <t>Dr. Indu Shahani                                      Kailash Kulkarni</t>
  </si>
  <si>
    <t>Mrs.Jasmine Batliwala                            Mr.Nani Javeri</t>
  </si>
  <si>
    <t xml:space="preserve">Director                                                    Chief Executive Officer                          </t>
  </si>
  <si>
    <t>Trustee                                                    Trustee</t>
  </si>
  <si>
    <t>Disclosure under Regulation 25(11) of the Securities and Exchange Board of India (Mutual Funds) Regulations, 1996 , as amended.</t>
  </si>
  <si>
    <t>Market Value of the investments made in each companies which have invested more than 5% of the net assets of any scheme.</t>
  </si>
  <si>
    <t>(INR in Lakhs.)</t>
  </si>
  <si>
    <t>Company Name</t>
  </si>
  <si>
    <t>Schemes invested in by the Company</t>
  </si>
  <si>
    <t>Investment made by schemes of HSBC Mutual Fund in the company/subsidiary</t>
  </si>
  <si>
    <t>Aggregate cost of acquisition during the period ended March 31, 2026 * #</t>
  </si>
  <si>
    <t>Outstanding as at March 31, 2026
(At Market / Fair Value)</t>
  </si>
  <si>
    <t>Bajaj Auto Credit Ltd</t>
  </si>
  <si>
    <t>Bajaj Auto Limited</t>
  </si>
  <si>
    <t>Bajaj Finance Limited</t>
  </si>
  <si>
    <t>Bajaj Financial Securities Limited</t>
  </si>
  <si>
    <t>Subsidiary of Bajaj Finance Limited</t>
  </si>
  <si>
    <t>Bharti Telecom Limited</t>
  </si>
  <si>
    <t>Billionbrains Garage Ventures Ltd.</t>
  </si>
  <si>
    <t>Canara Bank</t>
  </si>
  <si>
    <t>Cholamandalam Invest &amp; Finance Co Ltd</t>
  </si>
  <si>
    <t>CRISIL Limited</t>
  </si>
  <si>
    <t>Eicher Motors Limited</t>
  </si>
  <si>
    <t>Hindalco Industries Limited</t>
  </si>
  <si>
    <t>Hindustan Unilever Limited</t>
  </si>
  <si>
    <t>ICICI Home Finance Company Limited</t>
  </si>
  <si>
    <t>Infosys Limited</t>
  </si>
  <si>
    <t>Interglobe Aviation Limited</t>
  </si>
  <si>
    <t>ITC Limited</t>
  </si>
  <si>
    <t>JTPM Metal Traders</t>
  </si>
  <si>
    <t>Larsen &amp; Toubro Limited</t>
  </si>
  <si>
    <t>HSBC GOLD ETF</t>
  </si>
  <si>
    <t>LIC Housing Finance Limited</t>
  </si>
  <si>
    <t>Life Insurance Corporation Of India</t>
  </si>
  <si>
    <t>Mahindra &amp; Mahindra Limited</t>
  </si>
  <si>
    <t>Maruti Suzuki India Limited</t>
  </si>
  <si>
    <t>Muthoot Finance Limited</t>
  </si>
  <si>
    <t>National Bank for Agriculture and Rural Development</t>
  </si>
  <si>
    <t>PNB Housing Finance Limited</t>
  </si>
  <si>
    <t>RBL Bank Limited</t>
  </si>
  <si>
    <t>Reliance Industries Limited</t>
  </si>
  <si>
    <t>Reliance Jio Infocomm Limited</t>
  </si>
  <si>
    <t>Reliance Retail Ventures Ltd</t>
  </si>
  <si>
    <t>SBI Cards and Payment Services Limited</t>
  </si>
  <si>
    <t>Subsidiary of State Bank of India</t>
  </si>
  <si>
    <t>SBI Life Insurance Company Limited</t>
  </si>
  <si>
    <t>SBICap Securities Ltd</t>
  </si>
  <si>
    <t>Sikka Ports &amp; Terminals Limited</t>
  </si>
  <si>
    <t>State Bank of India</t>
  </si>
  <si>
    <t>Tata Capital Housing Finance Limited</t>
  </si>
  <si>
    <t>Tata Capital Ltd</t>
  </si>
  <si>
    <t>Tata Consultancy Services Limited</t>
  </si>
  <si>
    <t>Tata Motors Finance Limited</t>
  </si>
  <si>
    <t>Subsidiary of Tata Motors Limited</t>
  </si>
  <si>
    <t>Tata Motors Limited</t>
  </si>
  <si>
    <t>Tata Technologies Ltd</t>
  </si>
  <si>
    <t>UltraTech Cement Limited</t>
  </si>
  <si>
    <t>Union Bank of India</t>
  </si>
  <si>
    <t>Wipro Limited</t>
  </si>
  <si>
    <t>Notes:</t>
  </si>
  <si>
    <t>These investments comprise Equity Shares, Debentures / Bonds, Commercial Paper and Certificate of Deposit. These investments have been made on account of their high credit quality and competitive  yield for the investment in fixed income / money market instruments and in case of equity shares because of attractive valuations of these companies.</t>
  </si>
  <si>
    <t>* The above disclosure of the transactions is for the period of two year of the  companies invested in excess of 5 % of net assets of the respective scheme upto March 31, 2026.</t>
  </si>
  <si>
    <t># Aggregate cost of acquisition represents cost of the maximum holding in the Company and its subsidiaries of the investments made by the scheme.</t>
  </si>
  <si>
    <t>Sr No</t>
  </si>
  <si>
    <r>
      <rPr>
        <b/>
        <sz val="7"/>
        <color indexed="63"/>
        <rFont val="Aptos Narrow"/>
        <family val="2"/>
      </rPr>
      <t>Fund Name &amp; Benchmark</t>
    </r>
  </si>
  <si>
    <r>
      <rPr>
        <b/>
        <sz val="7"/>
        <color indexed="63"/>
        <rFont val="Aptos Narrow"/>
        <family val="2"/>
      </rPr>
      <t>Product Labelling</t>
    </r>
  </si>
  <si>
    <r>
      <rPr>
        <b/>
        <sz val="7"/>
        <color indexed="63"/>
        <rFont val="Aptos Narrow"/>
        <family val="2"/>
      </rPr>
      <t>Product Riskometer</t>
    </r>
  </si>
  <si>
    <r>
      <rPr>
        <b/>
        <sz val="7"/>
        <color indexed="63"/>
        <rFont val="Aptos Narrow"/>
        <family val="2"/>
      </rPr>
      <t>Benchmark Riskometer</t>
    </r>
  </si>
  <si>
    <r>
      <rPr>
        <b/>
        <sz val="8"/>
        <color rgb="FF333333"/>
        <rFont val="Aptos Narrow"/>
        <family val="2"/>
      </rPr>
      <t>HSBC Large Cap Fund</t>
    </r>
    <r>
      <rPr>
        <b/>
        <sz val="7"/>
        <color indexed="63"/>
        <rFont val="Aptos Narrow"/>
        <family val="2"/>
      </rPr>
      <t xml:space="preserve">
</t>
    </r>
    <r>
      <rPr>
        <sz val="7"/>
        <color indexed="63"/>
        <rFont val="Aptos Narrow"/>
        <family val="2"/>
      </rPr>
      <t xml:space="preserve">(An open ended equity scheme predominantly investing in large cap stocks.)
</t>
    </r>
    <r>
      <rPr>
        <b/>
        <sz val="7"/>
        <color indexed="63"/>
        <rFont val="Aptos Narrow"/>
        <family val="2"/>
      </rPr>
      <t xml:space="preserve">Benchmark: </t>
    </r>
    <r>
      <rPr>
        <sz val="7"/>
        <color indexed="63"/>
        <rFont val="Aptos Narrow"/>
        <family val="2"/>
      </rPr>
      <t>Nifty 100 TRI</t>
    </r>
  </si>
  <si>
    <r>
      <rPr>
        <sz val="7"/>
        <color indexed="63"/>
        <rFont val="Aptos Narrow"/>
        <family val="2"/>
      </rPr>
      <t>This product is suitable for investors who are seeking*:
• To create wealth over long term
• Investment in predominantly large cap equity and equity related securities
*Investors should consult their financial advisers if in doubt about whether the product is suitable for them.</t>
    </r>
  </si>
  <si>
    <r>
      <rPr>
        <b/>
        <sz val="8"/>
        <color rgb="FF333333"/>
        <rFont val="Aptos Narrow"/>
        <family val="2"/>
      </rPr>
      <t>HSBC Large &amp; Mid Cap Fund</t>
    </r>
    <r>
      <rPr>
        <b/>
        <sz val="7"/>
        <color indexed="63"/>
        <rFont val="Aptos Narrow"/>
        <family val="2"/>
      </rPr>
      <t xml:space="preserve">
</t>
    </r>
    <r>
      <rPr>
        <sz val="7"/>
        <color indexed="63"/>
        <rFont val="Aptos Narrow"/>
        <family val="2"/>
      </rPr>
      <t xml:space="preserve">(An open ended equity scheme investing in both large cap and mid cap stocks.)
</t>
    </r>
    <r>
      <rPr>
        <b/>
        <sz val="7"/>
        <color indexed="63"/>
        <rFont val="Aptos Narrow"/>
        <family val="2"/>
      </rPr>
      <t xml:space="preserve">Benchmark: </t>
    </r>
    <r>
      <rPr>
        <sz val="7"/>
        <color indexed="63"/>
        <rFont val="Aptos Narrow"/>
        <family val="2"/>
      </rPr>
      <t>NIFTY Large Midcap 250 TRI</t>
    </r>
  </si>
  <si>
    <t>This product is suitable for investors who are seeking*:
• Long term wealth creation and income
• Investment predominantly in equity and equity related securities of Large and Mid cap companies
*Investors should consult their financial advisers if in doubt about whether the product is suitable for them.</t>
  </si>
  <si>
    <r>
      <rPr>
        <b/>
        <sz val="8"/>
        <color rgb="FF333333"/>
        <rFont val="Aptos Narrow"/>
        <family val="2"/>
      </rPr>
      <t>HSBC Mid Cap Fund</t>
    </r>
    <r>
      <rPr>
        <b/>
        <sz val="7"/>
        <color indexed="63"/>
        <rFont val="Aptos Narrow"/>
        <family val="2"/>
      </rPr>
      <t xml:space="preserve">
</t>
    </r>
    <r>
      <rPr>
        <sz val="7"/>
        <color indexed="63"/>
        <rFont val="Aptos Narrow"/>
        <family val="2"/>
      </rPr>
      <t xml:space="preserve">(An open ended equity scheme predominantly investing in mid cap stocks.)
</t>
    </r>
    <r>
      <rPr>
        <b/>
        <sz val="7"/>
        <color indexed="63"/>
        <rFont val="Aptos Narrow"/>
        <family val="2"/>
      </rPr>
      <t xml:space="preserve">Benchmark: </t>
    </r>
    <r>
      <rPr>
        <sz val="7"/>
        <color indexed="63"/>
        <rFont val="Aptos Narrow"/>
        <family val="2"/>
      </rPr>
      <t>Nifty Midcap 150 TRI</t>
    </r>
  </si>
  <si>
    <r>
      <rPr>
        <sz val="7"/>
        <color indexed="63"/>
        <rFont val="Aptos Narrow"/>
        <family val="2"/>
      </rPr>
      <t>This product is suitable for investors who are seeking*:
• Long term wealth creation
• Investment in equity and equity related securities of mid cap companies
*Investors should consult their financial advisers if in doubt about whether the product is suitable for them.</t>
    </r>
  </si>
  <si>
    <r>
      <rPr>
        <b/>
        <sz val="7"/>
        <color indexed="63"/>
        <rFont val="Aptos Narrow"/>
        <family val="2"/>
      </rPr>
      <t xml:space="preserve">HSBC Flexi Cap Fund
</t>
    </r>
    <r>
      <rPr>
        <sz val="7"/>
        <color indexed="63"/>
        <rFont val="Aptos Narrow"/>
        <family val="2"/>
      </rPr>
      <t xml:space="preserve">(An open ended dynamic equity scheme investing across large cap, mid cap, small cap stocks.)
</t>
    </r>
    <r>
      <rPr>
        <b/>
        <sz val="7"/>
        <color indexed="63"/>
        <rFont val="Aptos Narrow"/>
        <family val="2"/>
      </rPr>
      <t xml:space="preserve">Benchmark: </t>
    </r>
    <r>
      <rPr>
        <sz val="7"/>
        <color indexed="63"/>
        <rFont val="Aptos Narrow"/>
        <family val="2"/>
      </rPr>
      <t>Nifty 500 TRI</t>
    </r>
  </si>
  <si>
    <r>
      <rPr>
        <sz val="7"/>
        <color indexed="63"/>
        <rFont val="Aptos Narrow"/>
        <family val="2"/>
      </rPr>
      <t>This product is suitable for investors who are seeking*:
• To create wealth over long term
• Investment in equity and equity related securities across market capitalizations
*Investors should consult their financial advisers if in doubt about whether the product is suitable for them.</t>
    </r>
  </si>
  <si>
    <r>
      <rPr>
        <b/>
        <sz val="8"/>
        <color rgb="FF333333"/>
        <rFont val="Aptos Narrow"/>
        <family val="2"/>
      </rPr>
      <t>HSBC Small Cap Fund</t>
    </r>
    <r>
      <rPr>
        <b/>
        <sz val="7"/>
        <color indexed="63"/>
        <rFont val="Aptos Narrow"/>
        <family val="2"/>
      </rPr>
      <t xml:space="preserve">
</t>
    </r>
    <r>
      <rPr>
        <sz val="7"/>
        <color indexed="63"/>
        <rFont val="Aptos Narrow"/>
        <family val="2"/>
      </rPr>
      <t xml:space="preserve">(An open ended equity scheme predominantly investing in small cap stocks.)
</t>
    </r>
    <r>
      <rPr>
        <b/>
        <sz val="7"/>
        <color indexed="63"/>
        <rFont val="Aptos Narrow"/>
        <family val="2"/>
      </rPr>
      <t xml:space="preserve">Benchmark: </t>
    </r>
    <r>
      <rPr>
        <sz val="7"/>
        <color indexed="63"/>
        <rFont val="Aptos Narrow"/>
        <family val="2"/>
      </rPr>
      <t>Nifty Smallcap 250 TRI</t>
    </r>
  </si>
  <si>
    <r>
      <rPr>
        <sz val="7"/>
        <color indexed="63"/>
        <rFont val="Aptos Narrow"/>
        <family val="2"/>
      </rPr>
      <t>This product is suitable for investors who are seeking*:
• Long term capital appreciation
• Investment predominantly in equity and equity- related securities,  including  equity  derivatives in Indian markets with key theme focus being emerging companies (small cap stocks); and foreign securities
*Investors should consult their financial advisers if in doubt about whether the product is suitable for them.</t>
    </r>
  </si>
  <si>
    <r>
      <rPr>
        <b/>
        <sz val="8"/>
        <color rgb="FF333333"/>
        <rFont val="Aptos Narrow"/>
        <family val="2"/>
      </rPr>
      <t>HSBC Multi Cap Fund</t>
    </r>
    <r>
      <rPr>
        <b/>
        <sz val="7"/>
        <color indexed="63"/>
        <rFont val="Aptos Narrow"/>
        <family val="2"/>
      </rPr>
      <t xml:space="preserve">
</t>
    </r>
    <r>
      <rPr>
        <sz val="7"/>
        <color indexed="63"/>
        <rFont val="Aptos Narrow"/>
        <family val="2"/>
      </rPr>
      <t xml:space="preserve">(An open ended equity scheme investing across large cap, mid cap, small cap stocks.)
</t>
    </r>
    <r>
      <rPr>
        <b/>
        <sz val="7"/>
        <color indexed="63"/>
        <rFont val="Aptos Narrow"/>
        <family val="2"/>
      </rPr>
      <t xml:space="preserve">Benchmark: </t>
    </r>
    <r>
      <rPr>
        <sz val="7"/>
        <color indexed="63"/>
        <rFont val="Aptos Narrow"/>
        <family val="2"/>
      </rPr>
      <t>NIFTY 500 Multicap 50:25:25 TRI</t>
    </r>
  </si>
  <si>
    <t>This product is suitable for investors who are seeking*:
• To create wealth over long-term
• Investment predominantly in equity and equity related securities across market capitalisation
*Investors should consult their financial advisers if in doubt about whether the product is suitable for them.</t>
  </si>
  <si>
    <r>
      <rPr>
        <b/>
        <sz val="8"/>
        <color rgb="FF333333"/>
        <rFont val="Aptos Narrow"/>
        <family val="2"/>
      </rPr>
      <t>HSBC Focused Fund</t>
    </r>
    <r>
      <rPr>
        <b/>
        <sz val="7"/>
        <color indexed="63"/>
        <rFont val="Aptos Narrow"/>
        <family val="2"/>
      </rPr>
      <t xml:space="preserve">
</t>
    </r>
    <r>
      <rPr>
        <sz val="7"/>
        <color indexed="63"/>
        <rFont val="Aptos Narrow"/>
        <family val="2"/>
      </rPr>
      <t xml:space="preserve">(An open ended equity scheme investing in maximum 30 stocks across market caps.)
</t>
    </r>
    <r>
      <rPr>
        <b/>
        <sz val="7"/>
        <color indexed="63"/>
        <rFont val="Aptos Narrow"/>
        <family val="2"/>
      </rPr>
      <t xml:space="preserve">Benchmark: </t>
    </r>
    <r>
      <rPr>
        <sz val="7"/>
        <color indexed="63"/>
        <rFont val="Aptos Narrow"/>
        <family val="2"/>
      </rPr>
      <t>Nifty 500 TRI</t>
    </r>
  </si>
  <si>
    <r>
      <rPr>
        <sz val="7"/>
        <color indexed="63"/>
        <rFont val="Aptos Narrow"/>
        <family val="2"/>
      </rPr>
      <t>This product is suitable for investors who are seeking*:
• Long term wealth creation
• Investment in equity and equity related securities across market capitalization in maximum 30 stocks
*Investors should consult their financial advisers if in doubt about whether the product is suitable for them.</t>
    </r>
  </si>
  <si>
    <r>
      <rPr>
        <b/>
        <sz val="8"/>
        <color rgb="FF333333"/>
        <rFont val="Aptos Narrow"/>
        <family val="2"/>
      </rPr>
      <t>HSBC Infrastructure Fund</t>
    </r>
    <r>
      <rPr>
        <b/>
        <sz val="7"/>
        <color indexed="63"/>
        <rFont val="Aptos Narrow"/>
        <family val="2"/>
      </rPr>
      <t xml:space="preserve">
</t>
    </r>
    <r>
      <rPr>
        <sz val="7"/>
        <color indexed="63"/>
        <rFont val="Aptos Narrow"/>
        <family val="2"/>
      </rPr>
      <t xml:space="preserve">(An open-ended equity Scheme following Infrastructure theme.)
</t>
    </r>
    <r>
      <rPr>
        <b/>
        <sz val="7"/>
        <color indexed="63"/>
        <rFont val="Aptos Narrow"/>
        <family val="2"/>
      </rPr>
      <t xml:space="preserve">Benchmark: </t>
    </r>
    <r>
      <rPr>
        <sz val="7"/>
        <color indexed="63"/>
        <rFont val="Aptos Narrow"/>
        <family val="2"/>
      </rPr>
      <t>Nifty Infrastructure TRI</t>
    </r>
  </si>
  <si>
    <r>
      <rPr>
        <sz val="7"/>
        <color indexed="63"/>
        <rFont val="Aptos Narrow"/>
        <family val="2"/>
      </rPr>
      <t>This product is suitable for investors who are seeking*:
• To create wealth over long term
• Investment in equity and equity related securities, primarily in themes that play an important role in India’s economic development
*Investors should consult their financial advisers if in doubt about whether the product is suitable for them.</t>
    </r>
  </si>
  <si>
    <r>
      <rPr>
        <b/>
        <sz val="8"/>
        <color rgb="FF333333"/>
        <rFont val="Aptos Narrow"/>
        <family val="2"/>
      </rPr>
      <t>HSBC Value Fund</t>
    </r>
    <r>
      <rPr>
        <b/>
        <sz val="7"/>
        <color indexed="63"/>
        <rFont val="Aptos Narrow"/>
        <family val="2"/>
      </rPr>
      <t xml:space="preserve">
</t>
    </r>
    <r>
      <rPr>
        <sz val="7"/>
        <color indexed="63"/>
        <rFont val="Aptos Narrow"/>
        <family val="2"/>
      </rPr>
      <t xml:space="preserve">(An open ended equity scheme following a value investment strategy.)
</t>
    </r>
    <r>
      <rPr>
        <b/>
        <sz val="7"/>
        <color indexed="63"/>
        <rFont val="Aptos Narrow"/>
        <family val="2"/>
      </rPr>
      <t xml:space="preserve">Benchmark: </t>
    </r>
    <r>
      <rPr>
        <sz val="7"/>
        <color indexed="63"/>
        <rFont val="Aptos Narrow"/>
        <family val="2"/>
      </rPr>
      <t>Nifty 500 TRI</t>
    </r>
  </si>
  <si>
    <r>
      <rPr>
        <sz val="7"/>
        <color indexed="63"/>
        <rFont val="Aptos Narrow"/>
        <family val="2"/>
      </rPr>
      <t>This product is suitable for investors who are seeking*:
• Long term capital appreciation
• Investment predominantly in equity and equity- related securities in Indian markets and foreign securities, with higher focus on undervalued securities
*Investors should consult their financial advisers if in doubt about whether the product is suitable for them.</t>
    </r>
  </si>
  <si>
    <r>
      <rPr>
        <b/>
        <sz val="7"/>
        <color indexed="63"/>
        <rFont val="Aptos Narrow"/>
        <family val="2"/>
      </rPr>
      <t xml:space="preserve">HSBC Business Cycles Fund
</t>
    </r>
    <r>
      <rPr>
        <sz val="7"/>
        <color indexed="63"/>
        <rFont val="Aptos Narrow"/>
        <family val="2"/>
      </rPr>
      <t xml:space="preserve">(An open ended equity scheme following business cycles based investing theme.)
</t>
    </r>
    <r>
      <rPr>
        <b/>
        <sz val="7"/>
        <color indexed="63"/>
        <rFont val="Aptos Narrow"/>
        <family val="2"/>
      </rPr>
      <t xml:space="preserve">Benchmark: </t>
    </r>
    <r>
      <rPr>
        <sz val="7"/>
        <color indexed="63"/>
        <rFont val="Aptos Narrow"/>
        <family val="2"/>
      </rPr>
      <t>Nifty 500 TRI</t>
    </r>
  </si>
  <si>
    <t>This product is suitable for investors who are seeking*:
• Long term capital appreciation
• Investment predominantly in equity and equity- related securities,  including  equity  derivatives in Indian markets with focus on riding business cycles through dynamic allocation between various sectors and stocks at different stages of business cycles in the economy.
*Investors should consult their financial advisers if in doubt about whether the product is suitable for them.</t>
  </si>
  <si>
    <r>
      <t xml:space="preserve">HSBC Consumption Fund
</t>
    </r>
    <r>
      <rPr>
        <sz val="7"/>
        <color rgb="FF000000"/>
        <rFont val="Aptos Narrow"/>
        <family val="2"/>
      </rPr>
      <t>An open ended equity scheme following consumption theme</t>
    </r>
    <r>
      <rPr>
        <sz val="8"/>
        <color rgb="FF000000"/>
        <rFont val="Aptos Narrow"/>
        <family val="2"/>
      </rPr>
      <t xml:space="preserve">
</t>
    </r>
    <r>
      <rPr>
        <b/>
        <sz val="8"/>
        <color rgb="FF000000"/>
        <rFont val="Aptos Narrow"/>
        <family val="2"/>
      </rPr>
      <t xml:space="preserve">
</t>
    </r>
    <r>
      <rPr>
        <b/>
        <sz val="7"/>
        <color rgb="FF000000"/>
        <rFont val="Aptos Narrow"/>
        <family val="2"/>
      </rPr>
      <t>Benchmark:</t>
    </r>
    <r>
      <rPr>
        <sz val="7"/>
        <color rgb="FF000000"/>
        <rFont val="Aptos Narrow"/>
        <family val="2"/>
      </rPr>
      <t xml:space="preserve"> Nifty India Consumption Index TRI</t>
    </r>
  </si>
  <si>
    <t>This product is suitable for investors who are seeking*:
• To create wealth over long-term.
• Investment predominantly in equity and equity related securities of companies engaged in or expected to benefit from consumption and consumption related activities 
*Investors should consult their financial advisers if in doubt about whether the product is suitable for them.</t>
  </si>
  <si>
    <r>
      <t xml:space="preserve">HSBC India Export Opportunities Fund
</t>
    </r>
    <r>
      <rPr>
        <sz val="7"/>
        <color rgb="FF000000"/>
        <rFont val="Aptos Narrow"/>
        <family val="2"/>
      </rPr>
      <t xml:space="preserve">An open ended equity scheme following export theme
</t>
    </r>
    <r>
      <rPr>
        <b/>
        <sz val="7"/>
        <color rgb="FF000000"/>
        <rFont val="Aptos Narrow"/>
        <family val="2"/>
      </rPr>
      <t xml:space="preserve">
Benchmark:</t>
    </r>
    <r>
      <rPr>
        <sz val="7"/>
        <color rgb="FF000000"/>
        <rFont val="Aptos Narrow"/>
        <family val="2"/>
      </rPr>
      <t xml:space="preserve"> Nifty 500 TRI</t>
    </r>
  </si>
  <si>
    <t>This product is suitable for investors who are seeking*:
• To create wealth over long term
• Investment predominantly in equity and equity related securities of companies engaged in or expected to benefit from export of goods or services 
*Investors should consult their financial advisers if in doubt about whether the product is suitable for them.</t>
  </si>
  <si>
    <r>
      <rPr>
        <b/>
        <sz val="8"/>
        <color rgb="FF333333"/>
        <rFont val="Aptos Narrow"/>
        <family val="2"/>
      </rPr>
      <t>HSBC Nifty 50 Index Fund</t>
    </r>
    <r>
      <rPr>
        <b/>
        <sz val="7"/>
        <color indexed="63"/>
        <rFont val="Aptos Narrow"/>
        <family val="2"/>
      </rPr>
      <t xml:space="preserve">
</t>
    </r>
    <r>
      <rPr>
        <sz val="7"/>
        <color indexed="63"/>
        <rFont val="Aptos Narrow"/>
        <family val="2"/>
      </rPr>
      <t xml:space="preserve">(An open-ended Equity Scheme tracking NIFTY 50 Index.) 
</t>
    </r>
    <r>
      <rPr>
        <b/>
        <sz val="7"/>
        <color indexed="63"/>
        <rFont val="Aptos Narrow"/>
        <family val="2"/>
      </rPr>
      <t xml:space="preserve">Benchmark: </t>
    </r>
    <r>
      <rPr>
        <sz val="7"/>
        <color indexed="63"/>
        <rFont val="Aptos Narrow"/>
        <family val="2"/>
      </rPr>
      <t>Nifty 50 TRI</t>
    </r>
  </si>
  <si>
    <r>
      <rPr>
        <sz val="7"/>
        <color indexed="63"/>
        <rFont val="Aptos Narrow"/>
        <family val="2"/>
      </rPr>
      <t>This product is suitable for investors who are seeking*:
• Long term capital appreciation
• Investment in equity securities covered by the NIFTY 50
*Investors should consult their financial advisers if in doubt about whether the product is suitable for them.</t>
    </r>
  </si>
  <si>
    <r>
      <rPr>
        <b/>
        <sz val="8"/>
        <color rgb="FF333333"/>
        <rFont val="Aptos Narrow"/>
        <family val="2"/>
      </rPr>
      <t>HSBC Nifty Next 50 Index Fund</t>
    </r>
    <r>
      <rPr>
        <b/>
        <sz val="7"/>
        <color indexed="63"/>
        <rFont val="Aptos Narrow"/>
        <family val="2"/>
      </rPr>
      <t xml:space="preserve">
</t>
    </r>
    <r>
      <rPr>
        <sz val="7"/>
        <color indexed="63"/>
        <rFont val="Aptos Narrow"/>
        <family val="2"/>
      </rPr>
      <t xml:space="preserve">(An open-ended Equity Scheme tracking Nifty Next 50 Index)
</t>
    </r>
    <r>
      <rPr>
        <b/>
        <sz val="7"/>
        <color indexed="63"/>
        <rFont val="Aptos Narrow"/>
        <family val="2"/>
      </rPr>
      <t xml:space="preserve">Benchmark: </t>
    </r>
    <r>
      <rPr>
        <sz val="7"/>
        <color indexed="63"/>
        <rFont val="Aptos Narrow"/>
        <family val="2"/>
      </rPr>
      <t>Nifty Next 50 TRI</t>
    </r>
  </si>
  <si>
    <r>
      <rPr>
        <sz val="7"/>
        <color indexed="63"/>
        <rFont val="Aptos Narrow"/>
        <family val="2"/>
      </rPr>
      <t>This product is suitable for investors who are seeking*:
• Long term capital appreciation
• Investment in equity securities covered by the NIFTY NEXT 50
*Investors should consult their financial advisers if in doubt about whether the product is suitable for them.</t>
    </r>
  </si>
  <si>
    <r>
      <rPr>
        <b/>
        <sz val="8"/>
        <color rgb="FF333333"/>
        <rFont val="Aptos Narrow"/>
        <family val="2"/>
      </rPr>
      <t>HSBC ELSS Tax saver Fund</t>
    </r>
    <r>
      <rPr>
        <b/>
        <sz val="7"/>
        <color indexed="63"/>
        <rFont val="Aptos Narrow"/>
        <family val="2"/>
      </rPr>
      <t xml:space="preserve">
</t>
    </r>
    <r>
      <rPr>
        <sz val="7"/>
        <color indexed="63"/>
        <rFont val="Aptos Narrow"/>
        <family val="2"/>
      </rPr>
      <t xml:space="preserve">(An open ended equity linked saving scheme with
a statutory lock in of 3 years and tax benefit)
</t>
    </r>
    <r>
      <rPr>
        <b/>
        <sz val="7"/>
        <color indexed="63"/>
        <rFont val="Aptos Narrow"/>
        <family val="2"/>
      </rPr>
      <t xml:space="preserve">Benchmark: </t>
    </r>
    <r>
      <rPr>
        <sz val="7"/>
        <color indexed="63"/>
        <rFont val="Aptos Narrow"/>
        <family val="2"/>
      </rPr>
      <t>Nifty 500 TRI</t>
    </r>
  </si>
  <si>
    <r>
      <rPr>
        <sz val="7"/>
        <color indexed="63"/>
        <rFont val="Aptos Narrow"/>
        <family val="2"/>
      </rPr>
      <t>This product is suitable for investors who are seeking*:
• Long term capital growth
• Investment predominantly in equity and equity- related securities
*Investors should consult their financial advisers if in doubt about whether the product is suitable for them.</t>
    </r>
  </si>
  <si>
    <r>
      <rPr>
        <b/>
        <sz val="8"/>
        <color rgb="FF333333"/>
        <rFont val="Aptos Narrow"/>
        <family val="2"/>
      </rPr>
      <t>HSBC Gold ETF</t>
    </r>
    <r>
      <rPr>
        <b/>
        <sz val="7"/>
        <color indexed="63"/>
        <rFont val="Aptos Narrow"/>
        <family val="2"/>
      </rPr>
      <t xml:space="preserve">
</t>
    </r>
    <r>
      <rPr>
        <sz val="7"/>
        <color indexed="63"/>
        <rFont val="Aptos Narrow"/>
        <family val="2"/>
      </rPr>
      <t xml:space="preserve">(An open-ended scheme tracking domestic prices of Gold)
</t>
    </r>
    <r>
      <rPr>
        <b/>
        <sz val="7"/>
        <color indexed="63"/>
        <rFont val="Aptos Narrow"/>
        <family val="2"/>
      </rPr>
      <t xml:space="preserve">Benchmark: </t>
    </r>
    <r>
      <rPr>
        <sz val="7"/>
        <color indexed="63"/>
        <rFont val="Aptos Narrow"/>
        <family val="2"/>
      </rPr>
      <t>Domestic Price of Gold</t>
    </r>
  </si>
  <si>
    <t>This product is suitable for investors who are seeking*:
•To seek returns that, before expenses, track the performance of 
domestic prices of Gold subject to tracking error. The Scheme do not guarantee/indicate any returns
• There is no assurance that the investment objective of the Scheme will be achieved. 
*Investors should consult their financial advisers if in doubt about whether the product is suitable for them.</t>
  </si>
  <si>
    <r>
      <rPr>
        <b/>
        <sz val="8"/>
        <color rgb="FF333333"/>
        <rFont val="Aptos Narrow"/>
        <family val="2"/>
      </rPr>
      <t>HSBC Aggressive Hybrid Fund</t>
    </r>
    <r>
      <rPr>
        <b/>
        <sz val="7"/>
        <color indexed="63"/>
        <rFont val="Aptos Narrow"/>
        <family val="2"/>
      </rPr>
      <t xml:space="preserve">
</t>
    </r>
    <r>
      <rPr>
        <sz val="7"/>
        <color indexed="63"/>
        <rFont val="Aptos Narrow"/>
        <family val="2"/>
      </rPr>
      <t xml:space="preserve">(An open ended hybrid scheme investing predominantly in equity and equity related instruments.)
</t>
    </r>
    <r>
      <rPr>
        <b/>
        <sz val="7"/>
        <color indexed="63"/>
        <rFont val="Aptos Narrow"/>
        <family val="2"/>
      </rPr>
      <t xml:space="preserve">Benchmark: </t>
    </r>
    <r>
      <rPr>
        <sz val="7"/>
        <color indexed="63"/>
        <rFont val="Aptos Narrow"/>
        <family val="2"/>
      </rPr>
      <t>NIFTY 50 Hybrid Composite Debt 65:35 Index</t>
    </r>
  </si>
  <si>
    <r>
      <rPr>
        <sz val="7"/>
        <color indexed="63"/>
        <rFont val="Aptos Narrow"/>
        <family val="2"/>
      </rPr>
      <t>This product is suitable for investors who are seeking*:
• Long term wealth creation and income
• Investment in equity and equity related securities
and fixed income instruments
*Investors should consult their financial advisers if in doubt about whether the product is suitable for them.</t>
    </r>
  </si>
  <si>
    <r>
      <rPr>
        <b/>
        <sz val="8"/>
        <color rgb="FF333333"/>
        <rFont val="Aptos Narrow"/>
        <family val="2"/>
      </rPr>
      <t>HSBC Arbitrage Fund</t>
    </r>
    <r>
      <rPr>
        <b/>
        <sz val="7"/>
        <color indexed="63"/>
        <rFont val="Aptos Narrow"/>
        <family val="2"/>
      </rPr>
      <t xml:space="preserve">
</t>
    </r>
    <r>
      <rPr>
        <sz val="7"/>
        <color indexed="63"/>
        <rFont val="Aptos Narrow"/>
        <family val="2"/>
      </rPr>
      <t xml:space="preserve">(An open ended scheme investing in arbitrage opportunities)
</t>
    </r>
    <r>
      <rPr>
        <b/>
        <sz val="7"/>
        <color indexed="63"/>
        <rFont val="Aptos Narrow"/>
        <family val="2"/>
      </rPr>
      <t xml:space="preserve">Benchmark: </t>
    </r>
    <r>
      <rPr>
        <sz val="7"/>
        <color indexed="63"/>
        <rFont val="Aptos Narrow"/>
        <family val="2"/>
      </rPr>
      <t>Nifty 50 Arbitrage Index</t>
    </r>
  </si>
  <si>
    <r>
      <rPr>
        <sz val="7"/>
        <color indexed="63"/>
        <rFont val="Aptos Narrow"/>
        <family val="2"/>
      </rPr>
      <t>This product is suitable for investors who are seeking*:
• Generation of reasonable returns over short to medium term
• Investment predominantly in arbitrage opportunities in the cash and derivatives segments of the equity markets; and debt and money market instrument.
*Investors should consult their financial advisers if in doubt about whether the product is suitable for them.</t>
    </r>
  </si>
  <si>
    <r>
      <rPr>
        <b/>
        <sz val="8"/>
        <color rgb="FF333333"/>
        <rFont val="Aptos Narrow"/>
        <family val="2"/>
      </rPr>
      <t>HSBC Balanced Advantage Fund</t>
    </r>
    <r>
      <rPr>
        <b/>
        <sz val="7"/>
        <color indexed="63"/>
        <rFont val="Aptos Narrow"/>
        <family val="2"/>
      </rPr>
      <t xml:space="preserve">
</t>
    </r>
    <r>
      <rPr>
        <sz val="7"/>
        <color indexed="63"/>
        <rFont val="Aptos Narrow"/>
        <family val="2"/>
      </rPr>
      <t xml:space="preserve">(An open ended dynamic asset allocation fund)
</t>
    </r>
    <r>
      <rPr>
        <b/>
        <sz val="7"/>
        <color indexed="63"/>
        <rFont val="Aptos Narrow"/>
        <family val="2"/>
      </rPr>
      <t xml:space="preserve">Benchmark: </t>
    </r>
    <r>
      <rPr>
        <sz val="7"/>
        <color indexed="63"/>
        <rFont val="Aptos Narrow"/>
        <family val="2"/>
      </rPr>
      <t>Nifty 50 Hybrid composite debt 50:50 Index</t>
    </r>
  </si>
  <si>
    <t>This product is suitable for investors who are seeking*:
• Long term capital appreciation and generation of reasonable returns
• Investment in equity and equity related instruments, derivatives and debt and money market instruments
*Investors should consult their financial advisers if in doubt about whether the product is suitable for them.</t>
  </si>
  <si>
    <r>
      <rPr>
        <b/>
        <sz val="8"/>
        <color rgb="FF333333"/>
        <rFont val="Aptos Narrow"/>
        <family val="2"/>
      </rPr>
      <t>HSBC Equity Savings Fund</t>
    </r>
    <r>
      <rPr>
        <b/>
        <sz val="7"/>
        <color indexed="63"/>
        <rFont val="Aptos Narrow"/>
        <family val="2"/>
      </rPr>
      <t xml:space="preserve">
</t>
    </r>
    <r>
      <rPr>
        <sz val="7"/>
        <color indexed="63"/>
        <rFont val="Aptos Narrow"/>
        <family val="2"/>
      </rPr>
      <t xml:space="preserve">(An open ended scheme investing in equity, arbitrage and debt)
</t>
    </r>
    <r>
      <rPr>
        <b/>
        <sz val="7"/>
        <color indexed="63"/>
        <rFont val="Aptos Narrow"/>
        <family val="2"/>
      </rPr>
      <t xml:space="preserve">Benchmark: </t>
    </r>
    <r>
      <rPr>
        <sz val="7"/>
        <color indexed="63"/>
        <rFont val="Aptos Narrow"/>
        <family val="2"/>
      </rPr>
      <t>NIFTY Equity Savings Index</t>
    </r>
  </si>
  <si>
    <t>This product is suitable for investors who are seeking*:
•Generation of regular income by predominantly investing in arbitrage opportunities in the cash and derivatives
segment and long–term capital appreciation through unhedged exposure to equity and equity related instruments.
• Investment in equity and equity related instruments, derivatives and debt and money market instruments                                                       *Investors should consult their financial advisers if in doubt about whether the product is suitable for them.</t>
  </si>
  <si>
    <r>
      <rPr>
        <b/>
        <sz val="8"/>
        <color rgb="FF333333"/>
        <rFont val="Aptos Narrow"/>
        <family val="2"/>
      </rPr>
      <t>HSBC Global Emerging Markets Fund</t>
    </r>
    <r>
      <rPr>
        <b/>
        <sz val="7"/>
        <color indexed="63"/>
        <rFont val="Aptos Narrow"/>
        <family val="2"/>
      </rPr>
      <t xml:space="preserve">
</t>
    </r>
    <r>
      <rPr>
        <sz val="7"/>
        <color indexed="63"/>
        <rFont val="Aptos Narrow"/>
        <family val="2"/>
      </rPr>
      <t xml:space="preserve">(An open ended fund of fund scheme investing in HSBC Global Investment Funds - Global Emerging Markets Equity Fund)
</t>
    </r>
    <r>
      <rPr>
        <b/>
        <sz val="7"/>
        <color indexed="63"/>
        <rFont val="Aptos Narrow"/>
        <family val="2"/>
      </rPr>
      <t xml:space="preserve">Benchmark: </t>
    </r>
    <r>
      <rPr>
        <sz val="7"/>
        <color indexed="63"/>
        <rFont val="Aptos Narrow"/>
        <family val="2"/>
      </rPr>
      <t>MSCI Emerging Markets Index TRI</t>
    </r>
  </si>
  <si>
    <r>
      <rPr>
        <sz val="7"/>
        <color indexed="63"/>
        <rFont val="Aptos Narrow"/>
        <family val="2"/>
      </rPr>
      <t>This product is suitable for investors who are seeking*:
• To create wealth over long term
• Investment predominantly in units of HSBC Global Investment Funds - Global Emerging Markets Equity Fund
*Investors should consult their financial advisers if in doubt about whether the product is suitable for them.</t>
    </r>
  </si>
  <si>
    <r>
      <rPr>
        <b/>
        <sz val="8"/>
        <color rgb="FF333333"/>
        <rFont val="Aptos Narrow"/>
        <family val="2"/>
      </rPr>
      <t>HSBC Gold ETF Fund of Fund</t>
    </r>
    <r>
      <rPr>
        <b/>
        <sz val="7"/>
        <color indexed="63"/>
        <rFont val="Aptos Narrow"/>
        <family val="2"/>
      </rPr>
      <t xml:space="preserve">
</t>
    </r>
    <r>
      <rPr>
        <sz val="7"/>
        <color indexed="63"/>
        <rFont val="Aptos Narrow"/>
        <family val="2"/>
      </rPr>
      <t xml:space="preserve">(An open-ended fund of fund scheme investing in the units of HSBC Gold ETF.)
</t>
    </r>
    <r>
      <rPr>
        <b/>
        <sz val="7"/>
        <color indexed="63"/>
        <rFont val="Aptos Narrow"/>
        <family val="2"/>
      </rPr>
      <t xml:space="preserve">Benchmark: </t>
    </r>
    <r>
      <rPr>
        <sz val="7"/>
        <color indexed="63"/>
        <rFont val="Aptos Narrow"/>
        <family val="2"/>
      </rPr>
      <t>Domestic Price of Gold</t>
    </r>
  </si>
  <si>
    <t>This product is suitable for investors who are seeking*:
• The investment objective of the Scheme is to seek to provide returns that are in line with returns provided by HSBC Gold ETF
• There is no assurance that the investment objective of the Scheme will be achieved.
*Investors should consult their financial advisers if in doubt about whether the product is suitable for them.</t>
  </si>
  <si>
    <r>
      <rPr>
        <b/>
        <sz val="8"/>
        <color rgb="FF333333"/>
        <rFont val="Aptos Narrow"/>
        <family val="2"/>
      </rPr>
      <t>HSBC Asia Pacific (Ex Japan) Dividend Yield Fund</t>
    </r>
    <r>
      <rPr>
        <b/>
        <sz val="7"/>
        <color indexed="63"/>
        <rFont val="Aptos Narrow"/>
        <family val="2"/>
      </rPr>
      <t xml:space="preserve">
</t>
    </r>
    <r>
      <rPr>
        <sz val="7"/>
        <color indexed="63"/>
        <rFont val="Aptos Narrow"/>
        <family val="2"/>
      </rPr>
      <t xml:space="preserve">(An Open Ended Fund of Funds Scheme investing in HSBC Global Investments Fund - (HGIF) Asia Pacific Ex Japan Equity High Dividend Fund.)
</t>
    </r>
    <r>
      <rPr>
        <b/>
        <sz val="7"/>
        <color indexed="63"/>
        <rFont val="Aptos Narrow"/>
        <family val="2"/>
      </rPr>
      <t xml:space="preserve">Benchmark: </t>
    </r>
    <r>
      <rPr>
        <sz val="7"/>
        <color indexed="63"/>
        <rFont val="Aptos Narrow"/>
        <family val="2"/>
      </rPr>
      <t>MSCI AC Asia Pacific ex Japan TRI</t>
    </r>
  </si>
  <si>
    <r>
      <rPr>
        <sz val="7"/>
        <color indexed="63"/>
        <rFont val="Aptos Narrow"/>
        <family val="2"/>
      </rPr>
      <t>This product is suitable for investors who are seeking*:
• To create wealth over long-term
• Investment in equity and equity related securities of Asia Pacific countries (excluding Japan) through fund of funds route
*Investors should consult their financial advisers if in doubt about whether the product is suitable for them.</t>
    </r>
  </si>
  <si>
    <r>
      <rPr>
        <b/>
        <sz val="8"/>
        <color rgb="FF333333"/>
        <rFont val="Aptos Narrow"/>
        <family val="2"/>
      </rPr>
      <t>HSBC Brazil Fund</t>
    </r>
    <r>
      <rPr>
        <b/>
        <sz val="7"/>
        <color indexed="63"/>
        <rFont val="Aptos Narrow"/>
        <family val="2"/>
      </rPr>
      <t xml:space="preserve">
</t>
    </r>
    <r>
      <rPr>
        <sz val="7"/>
        <color indexed="63"/>
        <rFont val="Aptos Narrow"/>
        <family val="2"/>
      </rPr>
      <t xml:space="preserve">(An Open-Ended Fund of Funds Scheme investing in HSBC Global Investments Fund - (HGIF) Brazil Equity Fund)
</t>
    </r>
    <r>
      <rPr>
        <b/>
        <sz val="7"/>
        <color indexed="63"/>
        <rFont val="Aptos Narrow"/>
        <family val="2"/>
      </rPr>
      <t xml:space="preserve">Benchmark: </t>
    </r>
    <r>
      <rPr>
        <sz val="7"/>
        <color indexed="63"/>
        <rFont val="Aptos Narrow"/>
        <family val="2"/>
      </rPr>
      <t>MSCI Brazil 10/40 Index TRI</t>
    </r>
  </si>
  <si>
    <r>
      <rPr>
        <sz val="7"/>
        <color indexed="63"/>
        <rFont val="Aptos Narrow"/>
        <family val="2"/>
      </rPr>
      <t>This product is suitable for investors who are seeking*:
• To create wealth over long term
• Investment in equity and equity related securities through feeder route in Brazilian markets
*Investors should consult their financial advisers if in doubt about whether the product is suitable for them.</t>
    </r>
  </si>
  <si>
    <r>
      <rPr>
        <b/>
        <sz val="8"/>
        <color rgb="FF333333"/>
        <rFont val="Aptos Narrow"/>
        <family val="2"/>
      </rPr>
      <t>HSBC Aggressive Hybrid Active FOF (erst While HSBC Managed Solutions India – Growth)</t>
    </r>
    <r>
      <rPr>
        <b/>
        <sz val="7"/>
        <color indexed="63"/>
        <rFont val="Aptos Narrow"/>
        <family val="2"/>
      </rPr>
      <t xml:space="preserve">
</t>
    </r>
    <r>
      <rPr>
        <sz val="7"/>
        <color indexed="63"/>
        <rFont val="Aptos Narrow"/>
        <family val="2"/>
      </rPr>
      <t xml:space="preserve">(An open-ended Aggressive Hybrid Active Fund of Fund scheme)
</t>
    </r>
    <r>
      <rPr>
        <b/>
        <sz val="7"/>
        <color indexed="63"/>
        <rFont val="Aptos Narrow"/>
        <family val="2"/>
      </rPr>
      <t xml:space="preserve">Benchmark: </t>
    </r>
    <r>
      <rPr>
        <sz val="7"/>
        <color indexed="63"/>
        <rFont val="Aptos Narrow"/>
        <family val="2"/>
      </rPr>
      <t>CRISIL Hybrid 35+65-Aggressive Index - TRI</t>
    </r>
  </si>
  <si>
    <t>This product is suitable for investors who are seeking*:
• To create wealth over the long-term.
• Investing predominantly in schemes of equity and debt mutual funds
*Investors should consult their financial advisers if in doubt about whether the product is suitable for them.</t>
  </si>
  <si>
    <t>CRISIL Hybrid 35+65-Aggressive Index - TRI</t>
  </si>
  <si>
    <r>
      <rPr>
        <b/>
        <sz val="8"/>
        <color rgb="FF333333"/>
        <rFont val="Aptos Narrow"/>
        <family val="2"/>
      </rPr>
      <t>HSBC Multi Asset Active FOF (Erst While HSBC Managed Solutions India – Moderate)</t>
    </r>
    <r>
      <rPr>
        <b/>
        <sz val="7"/>
        <color indexed="63"/>
        <rFont val="Aptos Narrow"/>
        <family val="2"/>
      </rPr>
      <t xml:space="preserve">
</t>
    </r>
    <r>
      <rPr>
        <sz val="7"/>
        <color indexed="63"/>
        <rFont val="Aptos Narrow"/>
        <family val="2"/>
      </rPr>
      <t xml:space="preserve">(An open-ended multi asset Fund of Fund scheme investing in equity, debt, commodity-based schemes (including Gold and
Silver ETFs)
</t>
    </r>
    <r>
      <rPr>
        <b/>
        <sz val="7"/>
        <color indexed="63"/>
        <rFont val="Aptos Narrow"/>
        <family val="2"/>
      </rPr>
      <t xml:space="preserve">Benchmark: </t>
    </r>
    <r>
      <rPr>
        <sz val="7"/>
        <color indexed="63"/>
        <rFont val="Aptos Narrow"/>
        <family val="2"/>
      </rPr>
      <t>BSE 200 TRI (65%) + NIFTY Short Duration Debt Index (20%) +Domestic Price of Gold (10%) +Domestic Price of
Silver (5%)</t>
    </r>
  </si>
  <si>
    <t>This product is suitable for investors who are seeking*:
• To create wealth and provide income over the long-term;
• Investments in a basket of debt mutual funds, equity mutual funds, gold, silver and exchange traded funds and money market instruments.
*Investors should consult their financial advisers if in doubt about whether the product is suitable for them.</t>
  </si>
  <si>
    <t>BSE 200 TRI</t>
  </si>
  <si>
    <t>NIFTY Short Duration Debt Index</t>
  </si>
  <si>
    <t>Domestic price of gold</t>
  </si>
  <si>
    <t>Domestic price of silver</t>
  </si>
  <si>
    <r>
      <rPr>
        <b/>
        <sz val="8"/>
        <color rgb="FF333333"/>
        <rFont val="Aptos Narrow"/>
        <family val="2"/>
      </rPr>
      <t>HSBC Income Plus Arbitrage Active FOF (Erst While HSBC Managed Solutions India – Conservative)</t>
    </r>
    <r>
      <rPr>
        <b/>
        <sz val="7"/>
        <color indexed="63"/>
        <rFont val="Aptos Narrow"/>
        <family val="2"/>
      </rPr>
      <t xml:space="preserve">
</t>
    </r>
    <r>
      <rPr>
        <sz val="7"/>
        <color indexed="63"/>
        <rFont val="Aptos Narrow"/>
        <family val="2"/>
      </rPr>
      <t xml:space="preserve">(An open-ended Income plus Arbitrage Active Fund of Fund scheme)
</t>
    </r>
    <r>
      <rPr>
        <b/>
        <sz val="7"/>
        <color indexed="63"/>
        <rFont val="Aptos Narrow"/>
        <family val="2"/>
      </rPr>
      <t xml:space="preserve">Benchmark: </t>
    </r>
    <r>
      <rPr>
        <sz val="7"/>
        <color indexed="63"/>
        <rFont val="Aptos Narrow"/>
        <family val="2"/>
      </rPr>
      <t>65% NIFTY Short Duration Debt Index + 35% NIFTY 50 Arbitrage Index</t>
    </r>
  </si>
  <si>
    <t>This product is suitable for investors who are seeking*:
• To provide income over the long-term
• Investing predominantly in schemes of debt mutual funds, Arbitrage Funds and money market instruments
*Investors should consult their financial advisers if in doubt about whether the product is suitable for them.</t>
  </si>
  <si>
    <t xml:space="preserve"> NIFTY Short Duration Debt Index</t>
  </si>
  <si>
    <t>NIFTY 50 Arbitrage Index</t>
  </si>
  <si>
    <r>
      <rPr>
        <b/>
        <sz val="8"/>
        <color rgb="FF333333"/>
        <rFont val="Aptos Narrow"/>
        <family val="2"/>
      </rPr>
      <t>HSBC Overnight Fund</t>
    </r>
    <r>
      <rPr>
        <b/>
        <sz val="7"/>
        <color indexed="63"/>
        <rFont val="Aptos Narrow"/>
        <family val="2"/>
      </rPr>
      <t xml:space="preserve">
</t>
    </r>
    <r>
      <rPr>
        <sz val="7"/>
        <color indexed="63"/>
        <rFont val="Aptos Narrow"/>
        <family val="2"/>
      </rPr>
      <t xml:space="preserve">(An open-ended debt scheme investing in overnight securities. A relatively low interest rate risk and relatively low credit risk.)
</t>
    </r>
    <r>
      <rPr>
        <b/>
        <sz val="7"/>
        <color indexed="63"/>
        <rFont val="Aptos Narrow"/>
        <family val="2"/>
      </rPr>
      <t xml:space="preserve">Benchmark: </t>
    </r>
    <r>
      <rPr>
        <sz val="7"/>
        <color indexed="63"/>
        <rFont val="Aptos Narrow"/>
        <family val="2"/>
      </rPr>
      <t>NIFTY 1D Rate Index</t>
    </r>
  </si>
  <si>
    <t>This product is suitable for investors who are seeking*:
• Income over short term and high liquidity
• The scheme primarily invests in Debt, Money Market instruments, Cash and Cash equivalents (including Repo) with overnight maturity / maturing on or before next business day
*Investors should consult their financial advisers if in doubt about whether the product is suitable for them.</t>
  </si>
  <si>
    <r>
      <rPr>
        <b/>
        <sz val="7"/>
        <color indexed="63"/>
        <rFont val="Aptos Narrow"/>
        <family val="2"/>
      </rPr>
      <t xml:space="preserve">HSBC Liquid Fund
</t>
    </r>
    <r>
      <rPr>
        <sz val="7"/>
        <color indexed="63"/>
        <rFont val="Aptos Narrow"/>
        <family val="2"/>
      </rPr>
      <t xml:space="preserve">(An open-ended Liquid Scheme. Relatively Low interest rate risk and moderate credit risk.)
</t>
    </r>
    <r>
      <rPr>
        <b/>
        <sz val="7"/>
        <color indexed="63"/>
        <rFont val="Aptos Narrow"/>
        <family val="2"/>
      </rPr>
      <t xml:space="preserve">Benchmark: </t>
    </r>
    <r>
      <rPr>
        <sz val="7"/>
        <color indexed="63"/>
        <rFont val="Aptos Narrow"/>
        <family val="2"/>
      </rPr>
      <t>NIFTY Liquid Index A-I</t>
    </r>
  </si>
  <si>
    <t>This product is suitable for investors who are seeking*:
• Overnight liquidity over short term
• This scheme invests in money market and debt securities with low risk and high level of liquidity
*Investors should consult their financial advisers if in doubt about whether the product is suitable for them.</t>
  </si>
  <si>
    <r>
      <rPr>
        <b/>
        <sz val="7"/>
        <color indexed="63"/>
        <rFont val="Aptos Narrow"/>
        <family val="2"/>
      </rPr>
      <t xml:space="preserve">HSBC Money Market Fund
</t>
    </r>
    <r>
      <rPr>
        <sz val="7"/>
        <color indexed="63"/>
        <rFont val="Aptos Narrow"/>
        <family val="2"/>
      </rPr>
      <t xml:space="preserve">(An open ended debt scheme investing in money market instruments. Relatively Low interest rate risk and Moderate credit risk.)
</t>
    </r>
    <r>
      <rPr>
        <b/>
        <sz val="7"/>
        <color indexed="63"/>
        <rFont val="Aptos Narrow"/>
        <family val="2"/>
      </rPr>
      <t xml:space="preserve">Benchmark: </t>
    </r>
    <r>
      <rPr>
        <sz val="7"/>
        <color indexed="63"/>
        <rFont val="Aptos Narrow"/>
        <family val="2"/>
      </rPr>
      <t>NIFTY Money Market Index A-I</t>
    </r>
  </si>
  <si>
    <t>This product is suitable for investors who are seeking*:
• Generation of regular income over short to medium term
• The scheme aims to generate regular income through investment in a portfolio comprising substantially of money market
instruments
*Investors should consult their financial advisers if in doubt about whether the product is suitable for them.</t>
  </si>
  <si>
    <r>
      <rPr>
        <b/>
        <sz val="7"/>
        <color indexed="63"/>
        <rFont val="Aptos Narrow"/>
        <family val="2"/>
      </rPr>
      <t xml:space="preserve">HSBC Low Duration Fund
</t>
    </r>
    <r>
      <rPr>
        <sz val="7"/>
        <color indexed="63"/>
        <rFont val="Aptos Narrow"/>
        <family val="2"/>
      </rPr>
      <t xml:space="preserve">(An open ended low duration debt scheme investing in instruments such that the Macaulay duration of the portfolio is between 6 months to 12 months. A relatively low interest rate risk and moderate credit risk.) A relatively low interest rate risk and moderate credit risk.
</t>
    </r>
    <r>
      <rPr>
        <b/>
        <sz val="7"/>
        <color indexed="63"/>
        <rFont val="Aptos Narrow"/>
        <family val="2"/>
      </rPr>
      <t xml:space="preserve">Benchmark: </t>
    </r>
    <r>
      <rPr>
        <sz val="7"/>
        <color indexed="63"/>
        <rFont val="Aptos Narrow"/>
        <family val="2"/>
      </rPr>
      <t>NIFTY Low Duration Debt Index A-I</t>
    </r>
  </si>
  <si>
    <r>
      <rPr>
        <sz val="7"/>
        <color indexed="63"/>
        <rFont val="Aptos Narrow"/>
        <family val="2"/>
      </rPr>
      <t>This product is suitable for investors who are seeking*:
• Liquidity over short term
• Investment in Debt / Money Market Instruments such that the Macaulay duration of the portfolio is between 6 months to 12 months
*Investors should consult their financial advisers if in doubt about whether the product is suitable for them.</t>
    </r>
  </si>
  <si>
    <r>
      <rPr>
        <b/>
        <sz val="7"/>
        <color indexed="63"/>
        <rFont val="Aptos Narrow"/>
        <family val="2"/>
      </rPr>
      <t xml:space="preserve">HSBC Ultra Short Duration Fund
</t>
    </r>
    <r>
      <rPr>
        <sz val="7"/>
        <color indexed="63"/>
        <rFont val="Aptos Narrow"/>
        <family val="2"/>
      </rPr>
      <t xml:space="preserve">(An Open ended ultra-short term debt scheme investing in instruments such that the Macaulay duration of the portfolio is between 3 months to 6 months. A relatively low interest rate risk and moderate credit risk.)
</t>
    </r>
    <r>
      <rPr>
        <b/>
        <sz val="7"/>
        <color indexed="63"/>
        <rFont val="Aptos Narrow"/>
        <family val="2"/>
      </rPr>
      <t xml:space="preserve">Benchmark: </t>
    </r>
    <r>
      <rPr>
        <sz val="7"/>
        <color indexed="63"/>
        <rFont val="Aptos Narrow"/>
        <family val="2"/>
      </rPr>
      <t>NIFTY Ultra Short Duration Debt Index A-I</t>
    </r>
  </si>
  <si>
    <r>
      <rPr>
        <sz val="7"/>
        <color indexed="63"/>
        <rFont val="Aptos Narrow"/>
        <family val="2"/>
      </rPr>
      <t>This product is suitable for investors who are seeking*:
• Income over short term with low volatility.
• Investment in debt &amp; money market instruments such that the Macaulay Duration of the portfolio is between 3 months- 6 months.^
*Investors should consult their financial advisers if in doubt about whether the product is suitable for them.</t>
    </r>
  </si>
  <si>
    <r>
      <rPr>
        <b/>
        <sz val="7"/>
        <color indexed="63"/>
        <rFont val="Aptos Narrow"/>
        <family val="2"/>
      </rPr>
      <t xml:space="preserve">HSBC Short Duration Fund
</t>
    </r>
    <r>
      <rPr>
        <sz val="7"/>
        <color indexed="63"/>
        <rFont val="Aptos Narrow"/>
        <family val="2"/>
      </rPr>
      <t xml:space="preserve">(An open-ended short term debt scheme investing in instruments such that the Macaulay duration
of the portfolio is between 1 year to 3 years. A moderate interest rate risk and moderate credit risk.)
</t>
    </r>
    <r>
      <rPr>
        <b/>
        <sz val="7"/>
        <color indexed="63"/>
        <rFont val="Aptos Narrow"/>
        <family val="2"/>
      </rPr>
      <t xml:space="preserve">Benchmark: </t>
    </r>
    <r>
      <rPr>
        <sz val="7"/>
        <color indexed="63"/>
        <rFont val="Aptos Narrow"/>
        <family val="2"/>
      </rPr>
      <t>NIFTY Short Duration Debt Index A-II</t>
    </r>
  </si>
  <si>
    <t>This product is suitable for investors who are seeking*:
• Generation of regular returns over short term
•  The Scheme will Invest predominantly in debt and money market instruments such that the Macaulay duration of the
portfolio is between 1 year to 3 years.
*Investors should consult their financial advisers if in doubt about whether the product is suitable for them.</t>
  </si>
  <si>
    <r>
      <rPr>
        <b/>
        <sz val="7"/>
        <color indexed="63"/>
        <rFont val="Aptos Narrow"/>
        <family val="2"/>
      </rPr>
      <t xml:space="preserve">HSBC Medium Duration Fund
</t>
    </r>
    <r>
      <rPr>
        <sz val="7"/>
        <color indexed="63"/>
        <rFont val="Aptos Narrow"/>
        <family val="2"/>
      </rPr>
      <t xml:space="preserve">(An open ended medium term debt scheme investing in instruments such that the Macaulay duration of the portfolio is between 3 years to 4 years. A relatively high interest rate risk and moderate credit risk.)
</t>
    </r>
    <r>
      <rPr>
        <b/>
        <sz val="7"/>
        <color indexed="63"/>
        <rFont val="Aptos Narrow"/>
        <family val="2"/>
      </rPr>
      <t xml:space="preserve">Benchmark: </t>
    </r>
    <r>
      <rPr>
        <sz val="7"/>
        <color indexed="63"/>
        <rFont val="Aptos Narrow"/>
        <family val="2"/>
      </rPr>
      <t>NIFTY Medium Duration Debt Index A-III</t>
    </r>
  </si>
  <si>
    <t>This product is suitable for investors who are seeking*:
• Generation of income over medium term
• An open ended debt scheme predominantly investing in fixed income instruments such that the Macaulay duration of the
portfolio is between 3 years to 4 years.
*Investors should consult their financial advisers if in doubt about whether the product is suitable for them.</t>
  </si>
  <si>
    <r>
      <rPr>
        <b/>
        <sz val="7"/>
        <color indexed="63"/>
        <rFont val="Aptos Narrow"/>
        <family val="2"/>
      </rPr>
      <t xml:space="preserve">HSBC Medium to Long Duration Fund
</t>
    </r>
    <r>
      <rPr>
        <sz val="7"/>
        <color indexed="63"/>
        <rFont val="Aptos Narrow"/>
        <family val="2"/>
      </rPr>
      <t xml:space="preserve">(An open-ended medium to long term debt scheme investing in instruments such that the Macaulay duration of the portfolio is between 4 years to 7 years. A relatively high interest rate risk and moderate credit risk.)
</t>
    </r>
    <r>
      <rPr>
        <b/>
        <sz val="7"/>
        <color indexed="63"/>
        <rFont val="Aptos Narrow"/>
        <family val="2"/>
      </rPr>
      <t xml:space="preserve">Benchmark: </t>
    </r>
    <r>
      <rPr>
        <sz val="7"/>
        <color indexed="63"/>
        <rFont val="Aptos Narrow"/>
        <family val="2"/>
      </rPr>
      <t>NIFTY Medium to Long Duration Debt Index A-III</t>
    </r>
  </si>
  <si>
    <t>This product is suitable for investors who are seeking*:
• Regular income over medium to long term
• This scheme primarily takes exposure to securities with Macaulay duration of the portfolio is between 4 years to 7 years
*Investors should consult their financial advisers if in doubt about whether the product is suitable for them.</t>
  </si>
  <si>
    <r>
      <rPr>
        <b/>
        <sz val="7"/>
        <color indexed="63"/>
        <rFont val="Aptos Narrow"/>
        <family val="2"/>
      </rPr>
      <t xml:space="preserve">HSBC Dynamic Bond Fund
</t>
    </r>
    <r>
      <rPr>
        <sz val="7"/>
        <color indexed="63"/>
        <rFont val="Aptos Narrow"/>
        <family val="2"/>
      </rPr>
      <t xml:space="preserve">(An open ended dynamic debt scheme investing across duration. A relatively high interest rate risk and relatively low credit risk.)
</t>
    </r>
    <r>
      <rPr>
        <b/>
        <sz val="7"/>
        <color indexed="63"/>
        <rFont val="Aptos Narrow"/>
        <family val="2"/>
      </rPr>
      <t xml:space="preserve">Benchmark: </t>
    </r>
    <r>
      <rPr>
        <sz val="7"/>
        <color indexed="63"/>
        <rFont val="Aptos Narrow"/>
        <family val="2"/>
      </rPr>
      <t>NIFTY Composite Debt Index A-III</t>
    </r>
  </si>
  <si>
    <t>This product is suitable for investors who are seeking*:
• Generation of reasonable returns over medium to long term
•The Scheme invests across all classes of fixed income instruments with no cap or floor on maturity, duration or instrument
type concentrations. This makes the scheme different from other existing open – ended income/debt schemes of the Fund.
*Investors should consult their financial advisers if in doubt about whether the product is suitable for them.</t>
  </si>
  <si>
    <r>
      <rPr>
        <b/>
        <sz val="7"/>
        <color indexed="63"/>
        <rFont val="Aptos Narrow"/>
        <family val="2"/>
      </rPr>
      <t xml:space="preserve">HSBC Corporate Bond Fund
</t>
    </r>
    <r>
      <rPr>
        <sz val="7"/>
        <color indexed="63"/>
        <rFont val="Aptos Narrow"/>
        <family val="2"/>
      </rPr>
      <t xml:space="preserve">(An open-ended debt scheme predominantly investing in AA+ and above rated corporate bonds. A relatively high interest rate risk and relatively low credit risk.)
</t>
    </r>
    <r>
      <rPr>
        <b/>
        <sz val="7"/>
        <color indexed="63"/>
        <rFont val="Aptos Narrow"/>
        <family val="2"/>
      </rPr>
      <t xml:space="preserve">Benchmark: </t>
    </r>
    <r>
      <rPr>
        <sz val="7"/>
        <color indexed="63"/>
        <rFont val="Aptos Narrow"/>
        <family val="2"/>
      </rPr>
      <t>NIFTY Corporate Bond Index A-II</t>
    </r>
  </si>
  <si>
    <r>
      <rPr>
        <sz val="7"/>
        <color indexed="63"/>
        <rFont val="Aptos Narrow"/>
        <family val="2"/>
      </rPr>
      <t>This product is suitable for investors who are seeking*:
• Generation of regular and stable income over medium to long term
• Investment predominantly in AA+ and above rated corporate bonds and money market instruments
*Investors should consult their financial advisers if in doubt about whether the product is suitable for them.</t>
    </r>
  </si>
  <si>
    <r>
      <rPr>
        <b/>
        <sz val="7"/>
        <color indexed="63"/>
        <rFont val="Aptos Narrow"/>
        <family val="2"/>
      </rPr>
      <t xml:space="preserve">HSBC Banking and PSU Debt Fund
</t>
    </r>
    <r>
      <rPr>
        <sz val="7"/>
        <color indexed="63"/>
        <rFont val="Aptos Narrow"/>
        <family val="2"/>
      </rPr>
      <t xml:space="preserve">(An open-ended debt scheme primarily investing in debt instruments of banks, public sector undertakings, public financial institutions and municipal bonds. A relatively high interest rate risk and relatively low credit.)
</t>
    </r>
    <r>
      <rPr>
        <b/>
        <sz val="7"/>
        <color indexed="63"/>
        <rFont val="Aptos Narrow"/>
        <family val="2"/>
      </rPr>
      <t xml:space="preserve">Benchmark: </t>
    </r>
    <r>
      <rPr>
        <sz val="7"/>
        <color indexed="63"/>
        <rFont val="Aptos Narrow"/>
        <family val="2"/>
      </rPr>
      <t>Nifty Banking &amp; PSU Debt Index A-II</t>
    </r>
  </si>
  <si>
    <r>
      <rPr>
        <sz val="7"/>
        <color indexed="63"/>
        <rFont val="Aptos Narrow"/>
        <family val="2"/>
      </rPr>
      <t>This product is suitable for investors who are seeking*:
• Generation of reasonable returns and liquidity over short term
• Investment predominantly in securities issued by Banks, Public Sector Undertakings and Public Financial Institutions and municipal corporations in India
*Investors should consult their financial advisers if in doubt about whether the product is suitable for them.</t>
    </r>
  </si>
  <si>
    <r>
      <rPr>
        <b/>
        <sz val="7"/>
        <color indexed="63"/>
        <rFont val="Aptos Narrow"/>
        <family val="2"/>
      </rPr>
      <t xml:space="preserve">HSBC Credit Risk Fund
</t>
    </r>
    <r>
      <rPr>
        <sz val="7"/>
        <color indexed="63"/>
        <rFont val="Aptos Narrow"/>
        <family val="2"/>
      </rPr>
      <t xml:space="preserve">(“An open-ended debt scheme predominantly investing in AA and below rated corporate  bonds (excluding AA+ rated corporate bonds). A relatively high interest rate risk and
relatively high credit risk
</t>
    </r>
    <r>
      <rPr>
        <b/>
        <sz val="7"/>
        <color indexed="63"/>
        <rFont val="Aptos Narrow"/>
        <family val="2"/>
      </rPr>
      <t xml:space="preserve">Benchmark: </t>
    </r>
    <r>
      <rPr>
        <sz val="7"/>
        <color indexed="63"/>
        <rFont val="Aptos Narrow"/>
        <family val="2"/>
      </rPr>
      <t>NIFTY Credit Risk Bond Index B-II</t>
    </r>
  </si>
  <si>
    <t>This product is suitable for investors who are seeking*:
• Generation of regular returns and capital appreciation over medium to long term
• An open ended debt scheme predominantly investing in AA and below rated corporate bonds. The scheme may also invest in various debt securities, government securities and money market instruments, REITs and InvITs
*Investors should consult their financial advisers if in doubt about whether the product is suitable for them.</t>
  </si>
  <si>
    <r>
      <rPr>
        <b/>
        <sz val="8"/>
        <color rgb="FF333333"/>
        <rFont val="Aptos Narrow"/>
        <family val="2"/>
      </rPr>
      <t>HSBC Gilt Fund</t>
    </r>
    <r>
      <rPr>
        <b/>
        <sz val="7"/>
        <color indexed="63"/>
        <rFont val="Aptos Narrow"/>
        <family val="2"/>
      </rPr>
      <t xml:space="preserve">
</t>
    </r>
    <r>
      <rPr>
        <sz val="7"/>
        <color indexed="63"/>
        <rFont val="Aptos Narrow"/>
        <family val="2"/>
      </rPr>
      <t xml:space="preserve">(An open-ended debt scheme investing in government securities across maturity. A relatively high interest rate risk and relatively low credit risk.)
</t>
    </r>
    <r>
      <rPr>
        <b/>
        <sz val="7"/>
        <color indexed="63"/>
        <rFont val="Aptos Narrow"/>
        <family val="2"/>
      </rPr>
      <t xml:space="preserve">Benchmark: </t>
    </r>
    <r>
      <rPr>
        <sz val="7"/>
        <color indexed="63"/>
        <rFont val="Aptos Narrow"/>
        <family val="2"/>
      </rPr>
      <t>NIFTY All Duration G-Sec Index</t>
    </r>
  </si>
  <si>
    <r>
      <rPr>
        <sz val="7"/>
        <color indexed="63"/>
        <rFont val="Aptos Narrow"/>
        <family val="2"/>
      </rPr>
      <t>This product is suitable for investors who are seeking*:
• Generation of returns over medium to long term
•  Investment in Government Securities
*Investors should consult their financial advisers if in doubt about whether the product is suitable for them.</t>
    </r>
  </si>
  <si>
    <r>
      <rPr>
        <b/>
        <sz val="8"/>
        <color rgb="FF333333"/>
        <rFont val="Aptos Narrow"/>
        <family val="2"/>
      </rPr>
      <t>HSBC Conservative Hybrid Fund</t>
    </r>
    <r>
      <rPr>
        <b/>
        <sz val="7"/>
        <color indexed="63"/>
        <rFont val="Aptos Narrow"/>
        <family val="2"/>
      </rPr>
      <t xml:space="preserve">
</t>
    </r>
    <r>
      <rPr>
        <sz val="7"/>
        <color indexed="63"/>
        <rFont val="Aptos Narrow"/>
        <family val="2"/>
      </rPr>
      <t xml:space="preserve">(An open ended hybrid scheme investing predominantly in debt instruments.)
</t>
    </r>
    <r>
      <rPr>
        <b/>
        <sz val="7"/>
        <color indexed="63"/>
        <rFont val="Aptos Narrow"/>
        <family val="2"/>
      </rPr>
      <t xml:space="preserve">Benchmark: </t>
    </r>
    <r>
      <rPr>
        <sz val="7"/>
        <color indexed="63"/>
        <rFont val="Aptos Narrow"/>
        <family val="2"/>
      </rPr>
      <t>NIFTY 50 Hybrid Composite Debt 15:85 Index</t>
    </r>
  </si>
  <si>
    <t>This product is suitable for investors who are seeking*:
• Capital appreciation over medium to long term
• Investment in  fixed  income  (debt  and  money market instruments) as well as equity and equity related securities
*Investors should consult their financial advisers if in doubt about whether the product is suitable for them.</t>
  </si>
  <si>
    <r>
      <rPr>
        <b/>
        <sz val="8"/>
        <color rgb="FF333333"/>
        <rFont val="Aptos Narrow"/>
        <family val="2"/>
      </rPr>
      <t>HSBC CRISIL IBX 50-50 Gilt Plus Apr 2028 Index Fund</t>
    </r>
    <r>
      <rPr>
        <b/>
        <sz val="7"/>
        <color indexed="63"/>
        <rFont val="Aptos Narrow"/>
        <family val="2"/>
      </rPr>
      <t xml:space="preserve">
</t>
    </r>
    <r>
      <rPr>
        <sz val="7"/>
        <color indexed="63"/>
        <rFont val="Aptos Narrow"/>
        <family val="2"/>
      </rPr>
      <t xml:space="preserve">(An open-ended Target Maturity Index Fund tracking CRISIL IBX 50:50 Gilt Plus SDL Index – April 2028. Relatively high interest rate risk and relatively low credit risk.)
</t>
    </r>
    <r>
      <rPr>
        <b/>
        <sz val="7"/>
        <color indexed="63"/>
        <rFont val="Aptos Narrow"/>
        <family val="2"/>
      </rPr>
      <t xml:space="preserve">Benchmark: </t>
    </r>
    <r>
      <rPr>
        <sz val="7"/>
        <color indexed="63"/>
        <rFont val="Aptos Narrow"/>
        <family val="2"/>
      </rPr>
      <t>CRISIL IBX 50:50 Gilt Plus SDL Index - April 2028</t>
    </r>
  </si>
  <si>
    <r>
      <rPr>
        <sz val="7"/>
        <color indexed="63"/>
        <rFont val="Aptos Narrow"/>
        <family val="2"/>
      </rPr>
      <t>This product is suitable for investors who are seeking*:
• Income over target maturity period
• Investment in constituents similar to the composition of CRISIL IBX 50:50 Gilt Plus SDL Index – April 2028
*Investors should consult their financial advisers if in doubt about whether the product is suitable for them.</t>
    </r>
  </si>
  <si>
    <r>
      <rPr>
        <b/>
        <sz val="8"/>
        <color rgb="FF333333"/>
        <rFont val="Aptos Narrow"/>
        <family val="2"/>
      </rPr>
      <t>HSBC CRISIL IBX Gilt June 2027 Index Fund</t>
    </r>
    <r>
      <rPr>
        <b/>
        <sz val="7"/>
        <color indexed="63"/>
        <rFont val="Aptos Narrow"/>
        <family val="2"/>
      </rPr>
      <t xml:space="preserve">
</t>
    </r>
    <r>
      <rPr>
        <sz val="7"/>
        <color indexed="63"/>
        <rFont val="Aptos Narrow"/>
        <family val="2"/>
      </rPr>
      <t xml:space="preserve">(An open-ended Target Maturity Index Fund tracking CRISIL-IBX Gilt Index - June 2027. Relatively high interest rate risk and relatively low credit risk.)
</t>
    </r>
    <r>
      <rPr>
        <b/>
        <sz val="7"/>
        <color indexed="63"/>
        <rFont val="Aptos Narrow"/>
        <family val="2"/>
      </rPr>
      <t xml:space="preserve">Benchmark: </t>
    </r>
    <r>
      <rPr>
        <sz val="7"/>
        <color indexed="63"/>
        <rFont val="Aptos Narrow"/>
        <family val="2"/>
      </rPr>
      <t xml:space="preserve">CRISIL-IBX Gilt Index - June 2027
</t>
    </r>
  </si>
  <si>
    <t>This product is suitable for investors who are seeking*:
• Income over target maturity period
• The Scheme shall predominantly track the performance of CRISIL IBX Gilt Index – June 2027
*Investors should consult their financial advisers if in doubt about whether the product is suitable for them.</t>
  </si>
  <si>
    <r>
      <rPr>
        <b/>
        <sz val="8"/>
        <color rgb="FF333333"/>
        <rFont val="Aptos Narrow"/>
        <family val="2"/>
      </rPr>
      <t>HSBC Multi Asset Allocation Fund (Multi Asset Allocation)</t>
    </r>
    <r>
      <rPr>
        <sz val="7"/>
        <color indexed="63"/>
        <rFont val="Aptos Narrow"/>
        <family val="2"/>
      </rPr>
      <t xml:space="preserve">
An open ended scheme investing in Equity &amp; Equity Related instruments, Debt &amp; Money Market Securities and Gold / Silver ETFs.
</t>
    </r>
    <r>
      <rPr>
        <b/>
        <sz val="8"/>
        <color rgb="FF000000"/>
        <rFont val="Aptos Narrow"/>
        <family val="2"/>
      </rPr>
      <t>Benchmark:</t>
    </r>
    <r>
      <rPr>
        <sz val="8"/>
        <color rgb="FF000000"/>
        <rFont val="Aptos Narrow"/>
        <family val="2"/>
      </rPr>
      <t xml:space="preserve"> BSE 200 TRI (65%) + NIFTY Short Duration Debt Index (20%) +Domestic Price of Gold (10%)+Domestic Price of Silver (5%)</t>
    </r>
  </si>
  <si>
    <t>This product is suitable for investors who are seeking*:
• Long term wealth creation
• Investment in equity and equity related securities, fixed
income instruments and Gold / Silver ETFs 
*Investors should consult their financial advisers if in doubt about whether the product is suitable for them.</t>
  </si>
  <si>
    <r>
      <rPr>
        <b/>
        <sz val="8"/>
        <color rgb="FF333333"/>
        <rFont val="Aptos Narrow"/>
        <family val="2"/>
      </rPr>
      <t>HSBC Financial Services Fund</t>
    </r>
    <r>
      <rPr>
        <b/>
        <sz val="7"/>
        <color indexed="63"/>
        <rFont val="Aptos Narrow"/>
        <family val="2"/>
      </rPr>
      <t xml:space="preserve">
</t>
    </r>
    <r>
      <rPr>
        <sz val="7"/>
        <color indexed="63"/>
        <rFont val="Aptos Narrow"/>
        <family val="2"/>
      </rPr>
      <t xml:space="preserve">(An open-ended equity scheme investing in financial services sector)
</t>
    </r>
    <r>
      <rPr>
        <b/>
        <sz val="7"/>
        <color indexed="63"/>
        <rFont val="Aptos Narrow"/>
        <family val="2"/>
      </rPr>
      <t xml:space="preserve">Benchmark: </t>
    </r>
    <r>
      <rPr>
        <sz val="7"/>
        <color indexed="63"/>
        <rFont val="Aptos Narrow"/>
        <family val="2"/>
      </rPr>
      <t xml:space="preserve"> BSE Financial Services Index TRI</t>
    </r>
  </si>
  <si>
    <t>This product is suitable for investors who are seeking*:
•To create wealth over long term
Investment predominantly in equity and equity related securities of companies engaged in financial services businesses
*Investors should consult their financial advisers if in doubt about whether the product is suitable for them.</t>
  </si>
  <si>
    <t>BSE Financial Services Index TRI</t>
  </si>
  <si>
    <t/>
  </si>
  <si>
    <t>HLCASH</t>
  </si>
  <si>
    <t>HDINCF</t>
  </si>
  <si>
    <t>HEEQTF</t>
  </si>
  <si>
    <t>HDMIPS</t>
  </si>
  <si>
    <t>HEIOPF</t>
  </si>
  <si>
    <t>HETAXF</t>
  </si>
  <si>
    <t>HOEMKF</t>
  </si>
  <si>
    <t>HOBRAZ</t>
  </si>
  <si>
    <t>HOAPDF</t>
  </si>
  <si>
    <t>HOMSCS</t>
  </si>
  <si>
    <t>HOMSGS</t>
  </si>
  <si>
    <t>HOMSMS</t>
  </si>
  <si>
    <t>HELMCF</t>
  </si>
  <si>
    <t>HDONTF</t>
  </si>
  <si>
    <t>HDUSDF</t>
  </si>
  <si>
    <t>HEFOCF</t>
  </si>
  <si>
    <t>HOECCF</t>
  </si>
  <si>
    <t>HDCGIF</t>
  </si>
  <si>
    <t>HSBC Tax Saver Equity Fund $$</t>
  </si>
  <si>
    <t>HSBC Income Plus Arbitrage Active FOF (Formerly known as HSBC Managed Solutions India - Conservative )</t>
  </si>
  <si>
    <t>HSBC Aggressive Hybrid Active FOF (Formerly known as HSBC Managed Solutions India - Growth)</t>
  </si>
  <si>
    <t>HSBC Multi Asset Active FOF (Formerly known as HSBC Managed Solutions India - Moderate)</t>
  </si>
  <si>
    <t>HSBC Global Equity Climate Change FOF $$</t>
  </si>
  <si>
    <t>HSBC Gold ETF</t>
  </si>
  <si>
    <t>N.A.</t>
  </si>
  <si>
    <t>N.A</t>
  </si>
  <si>
    <t>NIFTY Corporate Bond Index A-II +</t>
  </si>
  <si>
    <t>NIFTY All Duration G-Sec Index  +</t>
  </si>
  <si>
    <t>Nifty Liquid Index A-I ++</t>
  </si>
  <si>
    <t>NIFTY Medium to Long Duration Debt Index A-III</t>
  </si>
  <si>
    <t>Nifty 100 TRI +</t>
  </si>
  <si>
    <t>NIFTY 50 Hybrid Composite Debt 15:85 Index</t>
  </si>
  <si>
    <t>NIFTY 500 TRI</t>
  </si>
  <si>
    <t>Nifty Midcap 150 TRI +</t>
  </si>
  <si>
    <t>Nifty Money Market Index A-I</t>
  </si>
  <si>
    <t>Nifty 500 TRI</t>
  </si>
  <si>
    <t>Nifty Infrastructure TRI</t>
  </si>
  <si>
    <t>NIFTY Banking &amp; PSU Debt Index A II</t>
  </si>
  <si>
    <t>MSCI Emerging Markets Index TRI</t>
  </si>
  <si>
    <t>NIFTY Credit Risk Bond Index B-II</t>
  </si>
  <si>
    <t>NIFTY Composite Debt Index A-III</t>
  </si>
  <si>
    <t>NIFTY Low Duration Debt Index A-I</t>
  </si>
  <si>
    <t>NIFTY 50 Hybrid Composite Debt 65:35 Index</t>
  </si>
  <si>
    <t>Nifty 50 Hybrid composite debt 50:50 Index</t>
  </si>
  <si>
    <t>MSCI Brazil 10/40 Index TRI</t>
  </si>
  <si>
    <t>NIFTY Equity Savings Index</t>
  </si>
  <si>
    <t>NIFTY Short Duration Debt Index A-II</t>
  </si>
  <si>
    <t>MSCI AC Asia Pacific ex Japan TRI</t>
  </si>
  <si>
    <t>65% NIFTY Short Duration Debt Index + 35% NIFTY 50 Arbitrage Index</t>
  </si>
  <si>
    <t>BSE 200 TRI (65%) + NIFTY Short Duration Debt Index (20%) +Domestic Price of Gold (10%) +Domestic Price of Silver (5%)</t>
  </si>
  <si>
    <t>Nifty Smallcap 250 TRI</t>
  </si>
  <si>
    <t>Nifty 50 Arbitrage Index</t>
  </si>
  <si>
    <t>NIFTY Medium Duration Debt Index A-III</t>
  </si>
  <si>
    <t>NIFTY Large Midcap 250 TRI</t>
  </si>
  <si>
    <t>NIFTY 1D Rate Index</t>
  </si>
  <si>
    <t>NIFTY Ultra Short Duration Debt Index A-I</t>
  </si>
  <si>
    <t>Nifty 50 TRI</t>
  </si>
  <si>
    <t>Nifty Next 50 TRI</t>
  </si>
  <si>
    <t>MSCI AC World TRI</t>
  </si>
  <si>
    <t>CRISIL IBX 50:50 Gilt Plus SDL Index - April 2028</t>
  </si>
  <si>
    <t>NIFTY 500 Multicap 50:25:25 TRI</t>
  </si>
  <si>
    <t>CRISIL IBX Gilt Index - June 2027</t>
  </si>
  <si>
    <t>NIFTY India
Consumption Index TRI</t>
  </si>
  <si>
    <t>BSE 200 TRI (65 per cent) + NIFTY Short Duration Debt Index (20 per cent) +Domestic Price of Gold (10 per cent) +Domestic Price of Silver (5 per cent) ###</t>
  </si>
  <si>
    <t>BSE Financial Services TRI</t>
  </si>
  <si>
    <t>Domestic Price of Gold</t>
  </si>
  <si>
    <t>For HSBC Gold ETF, returns are computed as per the Allotment NAV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</si>
</sst>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000"/>
    <numFmt numFmtId="165" formatCode="\≈\ #,##0.0000"/>
    <numFmt numFmtId="166" formatCode="0.0000"/>
    <numFmt numFmtId="167" formatCode="#,##0.0000_);\(#,##0.0000\)"/>
    <numFmt numFmtId="168" formatCode="0.00%\¥"/>
    <numFmt numFmtId="169" formatCode="#,##0.0000000"/>
    <numFmt numFmtId="170" formatCode="#,##0.00\ \~"/>
    <numFmt numFmtId="171" formatCode="_-* #,##0.00_-;\-* #,##0.00_-;_-* &quot;-&quot;??_-;_-@_-"/>
    <numFmt numFmtId="172" formatCode="0.000"/>
    <numFmt numFmtId="173" formatCode="#,##0.000000"/>
    <numFmt numFmtId="174" formatCode="_(* #,##0_);_(* \(#,##0\);_(* &quot;-&quot;??_);_(@_)"/>
  </numFmts>
  <fonts count="38" x14ac:knownFonts="1">
    <font>
      <sz val="10"/>
      <color theme="1"/>
      <name val="Arial"/>
      <family val="2"/>
    </font>
    <font>
      <sz val="11"/>
      <color theme="1"/>
      <name val="Calibri"/>
      <family val="2"/>
      <scheme val="minor"/>
    </font>
    <font>
      <sz val="10"/>
      <color theme="1"/>
      <name val="Arial"/>
      <family val="2"/>
    </font>
    <font>
      <sz val="10"/>
      <name val="Aptos Narrow"/>
      <family val="2"/>
    </font>
    <font>
      <b/>
      <sz val="12"/>
      <name val="Aptos Narrow"/>
      <family val="2"/>
    </font>
    <font>
      <sz val="10"/>
      <color rgb="FFFF0000"/>
      <name val="Aptos Narrow"/>
      <family val="2"/>
    </font>
    <font>
      <sz val="10"/>
      <color theme="0"/>
      <name val="Aptos Narrow"/>
      <family val="2"/>
    </font>
    <font>
      <b/>
      <sz val="11"/>
      <name val="Aptos Narrow"/>
      <family val="2"/>
    </font>
    <font>
      <b/>
      <sz val="10"/>
      <name val="Aptos Narrow"/>
      <family val="2"/>
    </font>
    <font>
      <sz val="10"/>
      <color theme="1"/>
      <name val="Aptos Narrow"/>
      <family val="2"/>
    </font>
    <font>
      <b/>
      <sz val="10"/>
      <color rgb="FFFF0000"/>
      <name val="Aptos Narrow"/>
      <family val="2"/>
    </font>
    <font>
      <sz val="10"/>
      <name val="Times New Roman"/>
      <family val="1"/>
    </font>
    <font>
      <sz val="10"/>
      <name val="Arial"/>
      <family val="2"/>
    </font>
    <font>
      <sz val="10"/>
      <name val="Tahoma"/>
      <family val="2"/>
    </font>
    <font>
      <sz val="10"/>
      <color indexed="8"/>
      <name val="Aptos Narrow"/>
      <family val="2"/>
    </font>
    <font>
      <sz val="8"/>
      <color indexed="8"/>
      <name val="Aptos Narrow"/>
      <family val="2"/>
    </font>
    <font>
      <b/>
      <sz val="10"/>
      <color theme="0"/>
      <name val="Aptos Narrow"/>
      <family val="2"/>
    </font>
    <font>
      <b/>
      <sz val="10"/>
      <color theme="1"/>
      <name val="Aptos Narrow"/>
      <family val="2"/>
    </font>
    <font>
      <b/>
      <sz val="10"/>
      <name val="Arial"/>
      <family val="2"/>
    </font>
    <font>
      <sz val="8"/>
      <name val="Aptos Narrow"/>
      <family val="2"/>
    </font>
    <font>
      <sz val="10"/>
      <name val="MS Sans Serif"/>
      <family val="2"/>
    </font>
    <font>
      <b/>
      <sz val="9"/>
      <color theme="1"/>
      <name val="Aptos Narrow"/>
      <family val="2"/>
    </font>
    <font>
      <sz val="9"/>
      <color indexed="8"/>
      <name val="Aptos Narrow"/>
      <family val="2"/>
    </font>
    <font>
      <sz val="9"/>
      <color theme="1"/>
      <name val="Aptos Narrow"/>
      <family val="2"/>
    </font>
    <font>
      <sz val="10"/>
      <color rgb="FF002060"/>
      <name val="Aptos Narrow"/>
      <family val="2"/>
    </font>
    <font>
      <sz val="11"/>
      <name val="Aptos Narrow"/>
      <family val="2"/>
    </font>
    <font>
      <sz val="11"/>
      <color theme="1"/>
      <name val="Aptos Narrow"/>
      <family val="2"/>
    </font>
    <font>
      <sz val="10"/>
      <color rgb="FF000000"/>
      <name val="Times New Roman"/>
      <family val="1"/>
    </font>
    <font>
      <b/>
      <sz val="7"/>
      <name val="Aptos Narrow"/>
      <family val="2"/>
    </font>
    <font>
      <b/>
      <sz val="7"/>
      <color indexed="63"/>
      <name val="Aptos Narrow"/>
      <family val="2"/>
    </font>
    <font>
      <sz val="10"/>
      <color rgb="FF000000"/>
      <name val="Aptos Narrow"/>
      <family val="2"/>
    </font>
    <font>
      <b/>
      <sz val="8"/>
      <color rgb="FF333333"/>
      <name val="Aptos Narrow"/>
      <family val="2"/>
    </font>
    <font>
      <sz val="7"/>
      <color indexed="63"/>
      <name val="Aptos Narrow"/>
      <family val="2"/>
    </font>
    <font>
      <b/>
      <sz val="8"/>
      <color rgb="FF000000"/>
      <name val="Aptos Narrow"/>
      <family val="2"/>
    </font>
    <font>
      <sz val="7"/>
      <color rgb="FF000000"/>
      <name val="Aptos Narrow"/>
      <family val="2"/>
    </font>
    <font>
      <sz val="8"/>
      <color rgb="FF000000"/>
      <name val="Aptos Narrow"/>
      <family val="2"/>
    </font>
    <font>
      <b/>
      <sz val="7"/>
      <color rgb="FF000000"/>
      <name val="Aptos Narrow"/>
      <family val="2"/>
    </font>
    <font>
      <sz val="9"/>
      <color rgb="FF000000"/>
      <name val="Aptos Narrow"/>
      <family val="2"/>
    </font>
  </fonts>
  <fills count="7">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rgb="FFFFFF00"/>
        <bgColor indexed="64"/>
      </patternFill>
    </fill>
    <fill>
      <patternFill patternType="solid">
        <fgColor rgb="FFF1F2F2"/>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medium">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hair">
        <color indexed="64"/>
      </top>
      <bottom/>
      <diagonal/>
    </border>
    <border>
      <left/>
      <right style="medium">
        <color indexed="64"/>
      </right>
      <top style="hair">
        <color indexed="64"/>
      </top>
      <bottom/>
      <diagonal/>
    </border>
    <border>
      <left style="medium">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rgb="FF231F20"/>
      </right>
      <top style="thin">
        <color rgb="FF231F20"/>
      </top>
      <bottom style="thin">
        <color rgb="FF231F20"/>
      </bottom>
      <diagonal/>
    </border>
    <border>
      <left style="thin">
        <color rgb="FF231F20"/>
      </left>
      <right style="thin">
        <color rgb="FF231F20"/>
      </right>
      <top style="thin">
        <color rgb="FF231F20"/>
      </top>
      <bottom style="thin">
        <color rgb="FF231F20"/>
      </bottom>
      <diagonal/>
    </border>
    <border>
      <left/>
      <right style="thin">
        <color rgb="FF231F20"/>
      </right>
      <top style="thin">
        <color rgb="FF231F20"/>
      </top>
      <bottom/>
      <diagonal/>
    </border>
    <border>
      <left style="thin">
        <color rgb="FF231F20"/>
      </left>
      <right style="thin">
        <color rgb="FF231F20"/>
      </right>
      <top style="thin">
        <color rgb="FF231F20"/>
      </top>
      <bottom/>
      <diagonal/>
    </border>
    <border>
      <left/>
      <right style="thin">
        <color rgb="FF231F20"/>
      </right>
      <top/>
      <bottom style="thin">
        <color rgb="FF231F20"/>
      </bottom>
      <diagonal/>
    </border>
    <border>
      <left style="thin">
        <color rgb="FF231F20"/>
      </left>
      <right style="thin">
        <color rgb="FF231F20"/>
      </right>
      <top/>
      <bottom style="thin">
        <color rgb="FF231F20"/>
      </bottom>
      <diagonal/>
    </border>
    <border>
      <left/>
      <right style="thin">
        <color indexed="64"/>
      </right>
      <top/>
      <bottom style="thin">
        <color indexed="64"/>
      </bottom>
      <diagonal/>
    </border>
  </borders>
  <cellStyleXfs count="14">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applyNumberFormat="0" applyFont="0" applyFill="0" applyBorder="0" applyProtection="0"/>
    <xf numFmtId="0" fontId="11" fillId="0" borderId="0"/>
    <xf numFmtId="0" fontId="12" fillId="0" borderId="0" applyNumberFormat="0" applyFill="0" applyBorder="0" applyAlignment="0" applyProtection="0"/>
    <xf numFmtId="0" fontId="13" fillId="0" borderId="0"/>
    <xf numFmtId="43" fontId="12" fillId="0" borderId="0" applyFont="0" applyFill="0" applyBorder="0" applyAlignment="0" applyProtection="0"/>
    <xf numFmtId="0" fontId="12" fillId="0" borderId="0" applyNumberFormat="0" applyFill="0" applyBorder="0" applyAlignment="0" applyProtection="0"/>
    <xf numFmtId="39" fontId="20" fillId="0" borderId="0"/>
    <xf numFmtId="9" fontId="12" fillId="0" borderId="0" applyFont="0" applyFill="0" applyBorder="0" applyAlignment="0" applyProtection="0"/>
    <xf numFmtId="0" fontId="1" fillId="0" borderId="0"/>
    <xf numFmtId="43" fontId="1" fillId="0" borderId="0" applyFont="0" applyFill="0" applyBorder="0" applyAlignment="0" applyProtection="0"/>
    <xf numFmtId="0" fontId="27" fillId="0" borderId="0"/>
  </cellStyleXfs>
  <cellXfs count="339">
    <xf numFmtId="0" fontId="0" fillId="0" borderId="0" xfId="0"/>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horizontal="left" vertical="center"/>
    </xf>
    <xf numFmtId="0" fontId="5" fillId="0" borderId="0" xfId="0" applyFont="1" applyAlignment="1">
      <alignment vertical="top"/>
    </xf>
    <xf numFmtId="0" fontId="6" fillId="0" borderId="0" xfId="0" applyFont="1" applyAlignment="1">
      <alignment vertical="top"/>
    </xf>
    <xf numFmtId="0" fontId="8" fillId="0" borderId="0" xfId="0" applyFont="1" applyAlignment="1">
      <alignment vertical="top"/>
    </xf>
    <xf numFmtId="0" fontId="8" fillId="0" borderId="0" xfId="0" applyFont="1" applyAlignment="1">
      <alignment horizontal="center" vertical="top"/>
    </xf>
    <xf numFmtId="4" fontId="8" fillId="0" borderId="0" xfId="0" applyNumberFormat="1" applyFont="1" applyAlignment="1">
      <alignment horizontal="justify" vertical="top"/>
    </xf>
    <xf numFmtId="0" fontId="9" fillId="0" borderId="0" xfId="0" applyFont="1"/>
    <xf numFmtId="0" fontId="8" fillId="2" borderId="1" xfId="3" applyFont="1" applyFill="1" applyBorder="1" applyAlignment="1">
      <alignment horizontal="center" vertical="top" wrapText="1"/>
    </xf>
    <xf numFmtId="0" fontId="8" fillId="2" borderId="1" xfId="3" applyFont="1" applyFill="1" applyBorder="1" applyAlignment="1">
      <alignment horizontal="justify" vertical="top" wrapText="1"/>
    </xf>
    <xf numFmtId="0" fontId="3" fillId="0" borderId="1" xfId="0" applyFont="1" applyBorder="1" applyAlignment="1">
      <alignment horizontal="center" vertical="top"/>
    </xf>
    <xf numFmtId="0" fontId="3" fillId="0" borderId="1" xfId="0" applyFont="1" applyBorder="1" applyAlignment="1">
      <alignment horizontal="justify" vertical="top" wrapText="1"/>
    </xf>
    <xf numFmtId="4" fontId="3" fillId="0" borderId="1" xfId="0" applyNumberFormat="1" applyFont="1" applyBorder="1" applyAlignment="1">
      <alignment horizontal="center" vertical="top"/>
    </xf>
    <xf numFmtId="0" fontId="3" fillId="0" borderId="1" xfId="0" applyFont="1" applyBorder="1" applyAlignment="1">
      <alignment horizontal="justify" vertical="top"/>
    </xf>
    <xf numFmtId="2" fontId="3" fillId="0" borderId="1" xfId="0" applyNumberFormat="1" applyFont="1" applyBorder="1" applyAlignment="1">
      <alignment horizontal="justify" vertical="top"/>
    </xf>
    <xf numFmtId="2" fontId="3" fillId="0" borderId="1" xfId="0" applyNumberFormat="1" applyFont="1" applyBorder="1" applyAlignment="1">
      <alignment horizontal="center" vertical="top"/>
    </xf>
    <xf numFmtId="0" fontId="8" fillId="0" borderId="1" xfId="0" applyFont="1" applyBorder="1" applyAlignment="1">
      <alignment horizontal="center" vertical="top"/>
    </xf>
    <xf numFmtId="0" fontId="8" fillId="0" borderId="1" xfId="0" applyFont="1" applyBorder="1" applyAlignment="1">
      <alignment horizontal="justify" vertical="top" wrapText="1"/>
    </xf>
    <xf numFmtId="0" fontId="8" fillId="0" borderId="1" xfId="0" applyFont="1" applyBorder="1" applyAlignment="1">
      <alignment horizontal="justify" vertical="center" wrapText="1"/>
    </xf>
    <xf numFmtId="0" fontId="3" fillId="0" borderId="1" xfId="0" applyFont="1" applyBorder="1" applyAlignment="1">
      <alignment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164" fontId="3" fillId="0" borderId="1" xfId="0" applyNumberFormat="1" applyFont="1" applyBorder="1" applyAlignment="1">
      <alignment horizontal="center" vertical="top"/>
    </xf>
    <xf numFmtId="165" fontId="3" fillId="0" borderId="1" xfId="1" applyNumberFormat="1" applyFont="1" applyFill="1" applyBorder="1" applyAlignment="1">
      <alignment horizontal="center" vertical="top"/>
    </xf>
    <xf numFmtId="166" fontId="3" fillId="0" borderId="1" xfId="0" applyNumberFormat="1" applyFont="1" applyBorder="1" applyAlignment="1">
      <alignment horizontal="center" vertical="top"/>
    </xf>
    <xf numFmtId="0" fontId="3" fillId="0" borderId="4" xfId="0" applyFont="1" applyBorder="1" applyAlignment="1">
      <alignment vertical="top"/>
    </xf>
    <xf numFmtId="166" fontId="3" fillId="0" borderId="3" xfId="0" applyNumberFormat="1" applyFont="1" applyBorder="1" applyAlignment="1">
      <alignment horizontal="center" vertical="top"/>
    </xf>
    <xf numFmtId="0" fontId="6" fillId="0" borderId="1" xfId="0" applyFont="1" applyBorder="1" applyAlignment="1">
      <alignment horizontal="justify" vertical="top"/>
    </xf>
    <xf numFmtId="164" fontId="5" fillId="0" borderId="1" xfId="0" applyNumberFormat="1" applyFont="1" applyBorder="1" applyAlignment="1">
      <alignment horizontal="center" vertical="top"/>
    </xf>
    <xf numFmtId="167" fontId="3" fillId="0" borderId="1" xfId="1" applyNumberFormat="1" applyFont="1" applyFill="1" applyBorder="1" applyAlignment="1">
      <alignment horizontal="center" vertical="top"/>
    </xf>
    <xf numFmtId="0" fontId="3" fillId="3" borderId="0" xfId="0" applyFont="1" applyFill="1" applyAlignment="1">
      <alignment vertical="top"/>
    </xf>
    <xf numFmtId="0" fontId="8" fillId="0" borderId="1" xfId="3" applyFont="1" applyFill="1" applyBorder="1" applyAlignment="1">
      <alignment horizontal="justify" vertical="center"/>
    </xf>
    <xf numFmtId="4" fontId="3" fillId="0" borderId="1" xfId="1" applyNumberFormat="1" applyFont="1" applyFill="1" applyBorder="1" applyAlignment="1">
      <alignment horizontal="center" vertical="top"/>
    </xf>
    <xf numFmtId="39" fontId="3" fillId="0" borderId="1" xfId="1" applyNumberFormat="1" applyFont="1" applyFill="1" applyBorder="1" applyAlignment="1">
      <alignment horizontal="center" vertical="top"/>
    </xf>
    <xf numFmtId="39" fontId="3" fillId="0" borderId="1" xfId="0" applyNumberFormat="1" applyFont="1" applyBorder="1" applyAlignment="1">
      <alignment horizontal="center" vertical="top"/>
    </xf>
    <xf numFmtId="43" fontId="3" fillId="0" borderId="1" xfId="1" applyFont="1" applyFill="1" applyBorder="1" applyAlignment="1">
      <alignment horizontal="center" vertical="top"/>
    </xf>
    <xf numFmtId="0" fontId="3" fillId="0" borderId="5" xfId="0" applyFont="1" applyBorder="1" applyAlignment="1">
      <alignment horizontal="justify" vertical="top"/>
    </xf>
    <xf numFmtId="0" fontId="3" fillId="0" borderId="4" xfId="0" applyFont="1" applyBorder="1" applyAlignment="1">
      <alignment horizontal="center" vertical="top"/>
    </xf>
    <xf numFmtId="0" fontId="6" fillId="0" borderId="1" xfId="0" applyFont="1" applyBorder="1" applyAlignment="1">
      <alignment horizontal="center" vertical="top"/>
    </xf>
    <xf numFmtId="10" fontId="3" fillId="0" borderId="1" xfId="2" applyNumberFormat="1" applyFont="1" applyFill="1" applyBorder="1" applyAlignment="1">
      <alignment horizontal="center" vertical="top"/>
    </xf>
    <xf numFmtId="0" fontId="3" fillId="4" borderId="0" xfId="0" applyFont="1" applyFill="1" applyAlignment="1">
      <alignment vertical="top"/>
    </xf>
    <xf numFmtId="0" fontId="5" fillId="0" borderId="1" xfId="0" applyFont="1" applyBorder="1" applyAlignment="1">
      <alignment horizontal="justify" vertical="top" wrapText="1"/>
    </xf>
    <xf numFmtId="10" fontId="5" fillId="0" borderId="1" xfId="2" applyNumberFormat="1" applyFont="1" applyFill="1" applyBorder="1" applyAlignment="1">
      <alignment horizontal="center" vertical="top"/>
    </xf>
    <xf numFmtId="0" fontId="3" fillId="0" borderId="1" xfId="0" applyFont="1" applyBorder="1" applyAlignment="1">
      <alignment horizontal="center" vertical="center"/>
    </xf>
    <xf numFmtId="0" fontId="8" fillId="0" borderId="1" xfId="0" applyFont="1" applyBorder="1" applyAlignment="1">
      <alignment horizontal="justify" vertical="center"/>
    </xf>
    <xf numFmtId="10" fontId="3" fillId="0" borderId="3" xfId="2" applyNumberFormat="1" applyFont="1" applyFill="1" applyBorder="1" applyAlignment="1">
      <alignment horizontal="center" vertical="top"/>
    </xf>
    <xf numFmtId="10" fontId="3" fillId="0" borderId="4" xfId="2" applyNumberFormat="1" applyFont="1" applyFill="1" applyBorder="1" applyAlignment="1">
      <alignment horizontal="center" vertical="top"/>
    </xf>
    <xf numFmtId="0" fontId="5" fillId="0" borderId="1" xfId="0" applyFont="1" applyBorder="1" applyAlignment="1">
      <alignment horizontal="center" vertical="top"/>
    </xf>
    <xf numFmtId="0" fontId="5" fillId="0" borderId="4" xfId="0" applyFont="1" applyBorder="1" applyAlignment="1">
      <alignment horizontal="center" vertical="top"/>
    </xf>
    <xf numFmtId="10" fontId="9" fillId="0" borderId="6" xfId="2" applyNumberFormat="1" applyFont="1" applyFill="1" applyBorder="1" applyAlignment="1">
      <alignment horizontal="center" vertical="top"/>
    </xf>
    <xf numFmtId="168" fontId="9" fillId="0" borderId="1" xfId="2" applyNumberFormat="1" applyFont="1" applyFill="1" applyBorder="1" applyAlignment="1">
      <alignment horizontal="center" vertical="top"/>
    </xf>
    <xf numFmtId="0" fontId="10" fillId="0" borderId="0" xfId="0" applyFont="1" applyAlignment="1">
      <alignment vertical="top"/>
    </xf>
    <xf numFmtId="0" fontId="10" fillId="0" borderId="1" xfId="0" applyFont="1" applyBorder="1" applyAlignment="1">
      <alignment horizontal="center" vertical="top"/>
    </xf>
    <xf numFmtId="0" fontId="8" fillId="0" borderId="1" xfId="0" applyFont="1" applyBorder="1" applyAlignment="1">
      <alignment horizontal="justify" vertical="top"/>
    </xf>
    <xf numFmtId="15" fontId="3" fillId="0" borderId="1" xfId="0" quotePrefix="1" applyNumberFormat="1" applyFont="1" applyBorder="1" applyAlignment="1">
      <alignment horizontal="center" vertical="top"/>
    </xf>
    <xf numFmtId="168" fontId="5" fillId="0" borderId="1" xfId="2" applyNumberFormat="1" applyFont="1" applyFill="1" applyBorder="1" applyAlignment="1">
      <alignment horizontal="center" vertical="top"/>
    </xf>
    <xf numFmtId="10" fontId="3" fillId="0" borderId="7" xfId="2" applyNumberFormat="1" applyFont="1" applyFill="1" applyBorder="1" applyAlignment="1">
      <alignment horizontal="center" vertical="top"/>
    </xf>
    <xf numFmtId="169" fontId="8" fillId="0" borderId="0" xfId="0" applyNumberFormat="1" applyFont="1" applyAlignment="1">
      <alignment vertical="top"/>
    </xf>
    <xf numFmtId="0" fontId="3" fillId="0" borderId="1" xfId="0" applyFont="1" applyBorder="1" applyAlignment="1">
      <alignment horizontal="center" vertical="top" wrapText="1"/>
    </xf>
    <xf numFmtId="0" fontId="8" fillId="0" borderId="8" xfId="0" applyFont="1" applyBorder="1" applyAlignment="1">
      <alignment horizontal="justify" vertical="top" wrapText="1"/>
    </xf>
    <xf numFmtId="43" fontId="3" fillId="0" borderId="8" xfId="1" applyFont="1" applyFill="1" applyBorder="1" applyAlignment="1">
      <alignment vertical="top"/>
    </xf>
    <xf numFmtId="0" fontId="8" fillId="0" borderId="8" xfId="0" applyFont="1" applyBorder="1" applyAlignment="1">
      <alignment horizontal="center" vertical="top"/>
    </xf>
    <xf numFmtId="0" fontId="8" fillId="0" borderId="9" xfId="0" applyFont="1" applyBorder="1" applyAlignment="1">
      <alignment horizontal="justify" vertical="top" wrapText="1"/>
    </xf>
    <xf numFmtId="0" fontId="3" fillId="0" borderId="11" xfId="0" applyFont="1" applyBorder="1" applyAlignment="1">
      <alignment vertical="top"/>
    </xf>
    <xf numFmtId="0" fontId="3" fillId="0" borderId="3" xfId="0" applyFont="1" applyBorder="1" applyAlignment="1">
      <alignment vertical="top"/>
    </xf>
    <xf numFmtId="0" fontId="3" fillId="0" borderId="0" xfId="0" applyFont="1" applyAlignment="1">
      <alignment horizontal="justify" vertical="top"/>
    </xf>
    <xf numFmtId="0" fontId="3" fillId="0" borderId="12" xfId="0" applyFont="1" applyBorder="1" applyAlignment="1">
      <alignment horizontal="center" vertical="top" wrapText="1"/>
    </xf>
    <xf numFmtId="0" fontId="3" fillId="0" borderId="16" xfId="0" applyFont="1" applyBorder="1" applyAlignment="1">
      <alignment horizontal="center"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2" xfId="0" applyFont="1" applyBorder="1" applyAlignment="1">
      <alignment horizontal="center" vertical="top" wrapText="1"/>
    </xf>
    <xf numFmtId="0" fontId="8" fillId="0" borderId="1" xfId="3" applyFont="1" applyFill="1" applyBorder="1" applyAlignment="1">
      <alignment horizontal="justify" vertical="top" wrapText="1"/>
    </xf>
    <xf numFmtId="0" fontId="3" fillId="0" borderId="1" xfId="4" applyFont="1" applyBorder="1" applyAlignment="1">
      <alignment vertical="center" wrapText="1"/>
    </xf>
    <xf numFmtId="0" fontId="3" fillId="0" borderId="25" xfId="0" applyFont="1" applyBorder="1" applyAlignment="1">
      <alignment horizontal="center" vertical="top" wrapText="1"/>
    </xf>
    <xf numFmtId="0" fontId="3" fillId="0" borderId="17" xfId="0" applyFont="1" applyBorder="1" applyAlignment="1">
      <alignment horizontal="left" vertical="top"/>
    </xf>
    <xf numFmtId="0" fontId="3" fillId="0" borderId="27" xfId="0" applyFont="1" applyBorder="1" applyAlignment="1">
      <alignment horizontal="center" vertical="top" wrapText="1"/>
    </xf>
    <xf numFmtId="0" fontId="3" fillId="0" borderId="28" xfId="0" applyFont="1" applyBorder="1" applyAlignment="1">
      <alignment horizontal="left" vertical="top"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0" xfId="5" applyFont="1" applyFill="1"/>
    <xf numFmtId="0" fontId="8" fillId="0" borderId="0" xfId="5" applyFont="1" applyFill="1"/>
    <xf numFmtId="4" fontId="3" fillId="0" borderId="0" xfId="5" applyNumberFormat="1" applyFont="1" applyFill="1"/>
    <xf numFmtId="0" fontId="3" fillId="0" borderId="0" xfId="6" applyFont="1"/>
    <xf numFmtId="4" fontId="3" fillId="0" borderId="0" xfId="6" applyNumberFormat="1" applyFont="1"/>
    <xf numFmtId="0" fontId="3" fillId="0" borderId="0" xfId="5" applyFont="1" applyFill="1" applyAlignment="1">
      <alignment wrapText="1"/>
    </xf>
    <xf numFmtId="0" fontId="3" fillId="0" borderId="0" xfId="5" applyFont="1" applyFill="1" applyAlignment="1">
      <alignment horizontal="left" wrapText="1"/>
    </xf>
    <xf numFmtId="0" fontId="3" fillId="0" borderId="0" xfId="5" applyFont="1" applyFill="1" applyAlignment="1">
      <alignment horizontal="right"/>
    </xf>
    <xf numFmtId="43" fontId="8" fillId="0" borderId="0" xfId="7" applyFont="1" applyFill="1" applyBorder="1" applyAlignment="1">
      <alignment horizontal="right"/>
    </xf>
    <xf numFmtId="43" fontId="8" fillId="0" borderId="1" xfId="7" applyFont="1" applyFill="1" applyBorder="1" applyAlignment="1">
      <alignment horizontal="left"/>
    </xf>
    <xf numFmtId="43" fontId="8" fillId="0" borderId="1" xfId="7" applyFont="1" applyFill="1" applyBorder="1" applyAlignment="1">
      <alignment horizontal="center"/>
    </xf>
    <xf numFmtId="0" fontId="8" fillId="0" borderId="1" xfId="5" applyFont="1" applyFill="1" applyBorder="1" applyAlignment="1">
      <alignment horizontal="center"/>
    </xf>
    <xf numFmtId="0" fontId="3" fillId="0" borderId="1" xfId="5" applyFont="1" applyFill="1" applyBorder="1" applyAlignment="1">
      <alignment horizontal="left" vertical="center" wrapText="1"/>
    </xf>
    <xf numFmtId="0" fontId="3" fillId="0" borderId="1" xfId="5" applyFont="1" applyFill="1" applyBorder="1" applyAlignment="1">
      <alignment horizontal="center"/>
    </xf>
    <xf numFmtId="0" fontId="3" fillId="0" borderId="0" xfId="5" applyFont="1" applyFill="1" applyBorder="1" applyAlignment="1"/>
    <xf numFmtId="0" fontId="3" fillId="0" borderId="0" xfId="5" applyFont="1" applyFill="1" applyBorder="1" applyAlignment="1">
      <alignment horizontal="center"/>
    </xf>
    <xf numFmtId="0" fontId="3" fillId="0" borderId="0" xfId="5" applyFont="1" applyFill="1" applyBorder="1"/>
    <xf numFmtId="4" fontId="14" fillId="0" borderId="1" xfId="0" applyNumberFormat="1" applyFont="1" applyBorder="1"/>
    <xf numFmtId="4" fontId="9" fillId="0" borderId="1" xfId="0" applyNumberFormat="1" applyFont="1" applyBorder="1" applyAlignment="1">
      <alignment horizontal="center"/>
    </xf>
    <xf numFmtId="170" fontId="14" fillId="0" borderId="1" xfId="7" applyNumberFormat="1" applyFont="1" applyFill="1" applyBorder="1" applyAlignment="1">
      <alignment horizontal="center"/>
    </xf>
    <xf numFmtId="0" fontId="15" fillId="0" borderId="0" xfId="5" applyFont="1" applyFill="1" applyBorder="1"/>
    <xf numFmtId="0" fontId="3" fillId="0" borderId="0" xfId="5" applyFont="1" applyFill="1" applyBorder="1" applyAlignment="1">
      <alignment vertical="center"/>
    </xf>
    <xf numFmtId="0" fontId="3" fillId="0" borderId="4" xfId="5" applyFont="1" applyFill="1" applyBorder="1"/>
    <xf numFmtId="0" fontId="3" fillId="0" borderId="2" xfId="5" applyFont="1" applyFill="1" applyBorder="1"/>
    <xf numFmtId="0" fontId="3" fillId="0" borderId="3" xfId="5" applyFont="1" applyFill="1" applyBorder="1"/>
    <xf numFmtId="0" fontId="8" fillId="2" borderId="1" xfId="5" applyFont="1" applyFill="1" applyBorder="1" applyAlignment="1">
      <alignment horizontal="center" vertical="top" wrapText="1"/>
    </xf>
    <xf numFmtId="0" fontId="8" fillId="0" borderId="0" xfId="5" applyFont="1" applyFill="1" applyBorder="1" applyAlignment="1"/>
    <xf numFmtId="0" fontId="14" fillId="0" borderId="1" xfId="5" applyFont="1" applyFill="1" applyBorder="1"/>
    <xf numFmtId="0" fontId="3" fillId="0" borderId="1" xfId="5" applyFont="1" applyFill="1" applyBorder="1" applyAlignment="1">
      <alignment horizontal="center" vertical="top"/>
    </xf>
    <xf numFmtId="0" fontId="14" fillId="0" borderId="1" xfId="5" applyFont="1" applyFill="1" applyBorder="1" applyAlignment="1">
      <alignment vertical="top" wrapText="1"/>
    </xf>
    <xf numFmtId="43" fontId="14" fillId="0" borderId="1" xfId="7" applyFont="1" applyFill="1" applyBorder="1"/>
    <xf numFmtId="171" fontId="8" fillId="0" borderId="0" xfId="5" applyNumberFormat="1" applyFont="1" applyFill="1" applyBorder="1" applyAlignment="1"/>
    <xf numFmtId="0" fontId="16" fillId="0" borderId="0" xfId="5" applyFont="1" applyFill="1" applyBorder="1" applyAlignment="1">
      <alignment vertical="center"/>
    </xf>
    <xf numFmtId="0" fontId="8" fillId="0" borderId="0" xfId="5" applyFont="1" applyFill="1" applyBorder="1" applyAlignment="1">
      <alignment vertical="center"/>
    </xf>
    <xf numFmtId="170" fontId="14" fillId="0" borderId="1" xfId="7" applyNumberFormat="1" applyFont="1" applyFill="1" applyBorder="1"/>
    <xf numFmtId="0" fontId="14" fillId="0" borderId="0" xfId="5" applyFont="1" applyFill="1" applyBorder="1"/>
    <xf numFmtId="0" fontId="3" fillId="0" borderId="0" xfId="5" applyFont="1" applyFill="1" applyBorder="1" applyAlignment="1">
      <alignment horizontal="center" vertical="top"/>
    </xf>
    <xf numFmtId="0" fontId="14" fillId="0" borderId="0" xfId="5" applyFont="1" applyFill="1" applyBorder="1" applyAlignment="1">
      <alignment vertical="top" wrapText="1"/>
    </xf>
    <xf numFmtId="43" fontId="14" fillId="0" borderId="0" xfId="7" applyFont="1" applyFill="1" applyBorder="1"/>
    <xf numFmtId="0" fontId="6" fillId="0" borderId="0" xfId="5" applyFont="1" applyFill="1" applyBorder="1" applyAlignment="1">
      <alignment vertical="center"/>
    </xf>
    <xf numFmtId="39" fontId="3" fillId="0" borderId="1" xfId="1" applyNumberFormat="1" applyFont="1" applyFill="1" applyBorder="1" applyAlignment="1">
      <alignment horizontal="right" vertical="top"/>
    </xf>
    <xf numFmtId="171" fontId="3" fillId="0" borderId="0" xfId="5" applyNumberFormat="1" applyFont="1" applyFill="1" applyBorder="1" applyAlignment="1"/>
    <xf numFmtId="170" fontId="14" fillId="0" borderId="0" xfId="7" applyNumberFormat="1" applyFont="1" applyFill="1" applyBorder="1"/>
    <xf numFmtId="0" fontId="3" fillId="0" borderId="0" xfId="5" applyFont="1" applyFill="1" applyBorder="1" applyAlignment="1">
      <alignment horizontal="left" vertical="top" wrapText="1"/>
    </xf>
    <xf numFmtId="0" fontId="8" fillId="0" borderId="4" xfId="8" applyFont="1" applyFill="1" applyBorder="1" applyAlignment="1">
      <alignment horizontal="center" vertical="top" wrapText="1"/>
    </xf>
    <xf numFmtId="0" fontId="8" fillId="0" borderId="2" xfId="8" applyFont="1" applyFill="1" applyBorder="1" applyAlignment="1">
      <alignment horizontal="center" vertical="top" wrapText="1"/>
    </xf>
    <xf numFmtId="0" fontId="8" fillId="0" borderId="3" xfId="8" applyFont="1" applyFill="1" applyBorder="1" applyAlignment="1">
      <alignment horizontal="center" vertical="top" wrapText="1"/>
    </xf>
    <xf numFmtId="4" fontId="3" fillId="0" borderId="0" xfId="5" applyNumberFormat="1" applyFont="1" applyFill="1" applyBorder="1"/>
    <xf numFmtId="0" fontId="17" fillId="2" borderId="1" xfId="5" applyFont="1" applyFill="1" applyBorder="1" applyAlignment="1">
      <alignment horizontal="center" vertical="top" wrapText="1"/>
    </xf>
    <xf numFmtId="0" fontId="9" fillId="0" borderId="1" xfId="5" applyFont="1" applyFill="1" applyBorder="1" applyAlignment="1">
      <alignment horizontal="center" vertical="top"/>
    </xf>
    <xf numFmtId="0" fontId="9" fillId="0" borderId="1" xfId="5" applyFont="1" applyFill="1" applyBorder="1" applyAlignment="1">
      <alignment vertical="top"/>
    </xf>
    <xf numFmtId="4" fontId="9" fillId="0" borderId="1" xfId="5" applyNumberFormat="1" applyFont="1" applyFill="1" applyBorder="1" applyAlignment="1">
      <alignment horizontal="center" vertical="top"/>
    </xf>
    <xf numFmtId="4" fontId="5" fillId="0" borderId="0" xfId="5" applyNumberFormat="1" applyFont="1" applyFill="1" applyBorder="1" applyAlignment="1"/>
    <xf numFmtId="4" fontId="6" fillId="0" borderId="0" xfId="5" applyNumberFormat="1" applyFont="1" applyFill="1" applyBorder="1" applyAlignment="1"/>
    <xf numFmtId="0" fontId="5" fillId="0" borderId="0" xfId="5" applyFont="1" applyFill="1" applyBorder="1" applyAlignment="1"/>
    <xf numFmtId="0" fontId="5" fillId="0" borderId="0" xfId="5" applyFont="1" applyFill="1"/>
    <xf numFmtId="11" fontId="5" fillId="0" borderId="0" xfId="5" applyNumberFormat="1" applyFont="1" applyFill="1" applyBorder="1" applyAlignment="1">
      <alignment horizontal="left" vertical="top" wrapText="1"/>
    </xf>
    <xf numFmtId="0" fontId="5" fillId="0" borderId="0" xfId="5" applyFont="1" applyFill="1" applyBorder="1" applyAlignment="1">
      <alignment vertical="center"/>
    </xf>
    <xf numFmtId="0" fontId="9" fillId="0" borderId="0" xfId="5" applyFont="1" applyFill="1" applyBorder="1" applyAlignment="1">
      <alignment horizontal="center" vertical="top"/>
    </xf>
    <xf numFmtId="0" fontId="9" fillId="0" borderId="0" xfId="5" applyFont="1" applyFill="1" applyBorder="1" applyAlignment="1">
      <alignment vertical="top"/>
    </xf>
    <xf numFmtId="4" fontId="9" fillId="0" borderId="0" xfId="5" applyNumberFormat="1" applyFont="1" applyFill="1" applyBorder="1" applyAlignment="1">
      <alignment horizontal="center" vertical="top"/>
    </xf>
    <xf numFmtId="4" fontId="3" fillId="0" borderId="0" xfId="5" applyNumberFormat="1" applyFont="1" applyFill="1" applyBorder="1" applyAlignment="1"/>
    <xf numFmtId="4" fontId="3" fillId="0" borderId="0" xfId="5" applyNumberFormat="1" applyFont="1" applyFill="1" applyBorder="1" applyAlignment="1">
      <alignment vertical="center"/>
    </xf>
    <xf numFmtId="0" fontId="3" fillId="0" borderId="0" xfId="5" applyFont="1" applyFill="1" applyBorder="1" applyAlignment="1">
      <alignment horizontal="left" vertical="center"/>
    </xf>
    <xf numFmtId="4" fontId="3" fillId="0" borderId="0" xfId="7" applyNumberFormat="1" applyFont="1" applyFill="1" applyBorder="1" applyAlignment="1">
      <alignment horizontal="right" vertical="top"/>
    </xf>
    <xf numFmtId="170" fontId="3" fillId="0" borderId="0" xfId="7" applyNumberFormat="1" applyFont="1" applyFill="1" applyBorder="1" applyAlignment="1">
      <alignment horizontal="right" vertical="top"/>
    </xf>
    <xf numFmtId="0" fontId="3" fillId="0" borderId="0" xfId="5" applyFont="1" applyFill="1" applyBorder="1" applyAlignment="1" applyProtection="1">
      <protection locked="0"/>
    </xf>
    <xf numFmtId="0" fontId="3" fillId="0" borderId="0" xfId="5" applyFont="1" applyFill="1" applyBorder="1" applyProtection="1">
      <protection locked="0"/>
    </xf>
    <xf numFmtId="0" fontId="3" fillId="0" borderId="0" xfId="5" applyFont="1" applyFill="1" applyBorder="1" applyAlignment="1">
      <alignment vertical="top" wrapText="1"/>
    </xf>
    <xf numFmtId="2" fontId="3" fillId="0" borderId="0" xfId="5" applyNumberFormat="1" applyFont="1" applyFill="1" applyBorder="1" applyAlignment="1">
      <alignment vertical="top" wrapText="1"/>
    </xf>
    <xf numFmtId="0" fontId="3" fillId="0" borderId="0" xfId="5" applyFont="1" applyFill="1" applyBorder="1" applyAlignment="1" applyProtection="1">
      <alignment horizontal="left"/>
      <protection locked="0"/>
    </xf>
    <xf numFmtId="172" fontId="3" fillId="0" borderId="0" xfId="5" applyNumberFormat="1" applyFont="1" applyFill="1" applyBorder="1"/>
    <xf numFmtId="2" fontId="3" fillId="0" borderId="0" xfId="5" applyNumberFormat="1" applyFont="1" applyFill="1" applyBorder="1"/>
    <xf numFmtId="172" fontId="3" fillId="0" borderId="0" xfId="5" applyNumberFormat="1" applyFont="1" applyFill="1" applyBorder="1" applyAlignment="1">
      <alignment vertical="top" wrapText="1"/>
    </xf>
    <xf numFmtId="173" fontId="3" fillId="0" borderId="0" xfId="5" applyNumberFormat="1" applyFont="1" applyFill="1" applyBorder="1"/>
    <xf numFmtId="0" fontId="8" fillId="0" borderId="0" xfId="5" applyFont="1" applyFill="1" applyBorder="1" applyAlignment="1" applyProtection="1">
      <protection locked="0"/>
    </xf>
    <xf numFmtId="0" fontId="8" fillId="0" borderId="1" xfId="5" applyFont="1" applyFill="1" applyBorder="1" applyAlignment="1" applyProtection="1">
      <alignment horizontal="center"/>
      <protection locked="0"/>
    </xf>
    <xf numFmtId="0" fontId="8" fillId="0" borderId="1" xfId="5" applyFont="1" applyFill="1" applyBorder="1" applyAlignment="1">
      <alignment horizontal="center" vertical="top" wrapText="1"/>
    </xf>
    <xf numFmtId="0" fontId="3" fillId="0" borderId="1" xfId="5" applyFont="1" applyFill="1" applyBorder="1" applyAlignment="1" applyProtection="1">
      <alignment horizontal="center"/>
      <protection locked="0"/>
    </xf>
    <xf numFmtId="0" fontId="3" fillId="0" borderId="1" xfId="5" applyFont="1" applyFill="1" applyBorder="1" applyAlignment="1" applyProtection="1">
      <alignment horizontal="center" wrapText="1"/>
      <protection locked="0"/>
    </xf>
    <xf numFmtId="0" fontId="3" fillId="0" borderId="1" xfId="5" applyFont="1" applyFill="1" applyBorder="1" applyAlignment="1">
      <alignment horizontal="center" vertical="top" wrapText="1"/>
    </xf>
    <xf numFmtId="4" fontId="3" fillId="0" borderId="1" xfId="5" applyNumberFormat="1" applyFont="1" applyFill="1" applyBorder="1" applyAlignment="1">
      <alignment horizontal="center"/>
    </xf>
    <xf numFmtId="0" fontId="3" fillId="0" borderId="0" xfId="5" applyFont="1" applyFill="1" applyBorder="1" applyAlignment="1" applyProtection="1">
      <alignment horizontal="center"/>
      <protection locked="0"/>
    </xf>
    <xf numFmtId="0" fontId="3" fillId="0" borderId="0" xfId="5" applyFont="1" applyFill="1" applyBorder="1" applyAlignment="1">
      <alignment horizontal="center" vertical="top" wrapText="1"/>
    </xf>
    <xf numFmtId="4" fontId="3" fillId="0" borderId="0" xfId="5" applyNumberFormat="1" applyFont="1" applyFill="1" applyBorder="1" applyAlignment="1">
      <alignment horizontal="center"/>
    </xf>
    <xf numFmtId="0" fontId="3" fillId="0" borderId="32" xfId="5" applyFont="1" applyFill="1" applyBorder="1"/>
    <xf numFmtId="174" fontId="17" fillId="0" borderId="0" xfId="1" applyNumberFormat="1" applyFont="1" applyAlignment="1">
      <alignment horizontal="right"/>
    </xf>
    <xf numFmtId="0" fontId="3" fillId="0" borderId="0" xfId="6" applyFont="1" applyAlignment="1">
      <alignment wrapText="1"/>
    </xf>
    <xf numFmtId="43" fontId="3" fillId="0" borderId="0" xfId="7" applyFont="1" applyFill="1" applyAlignment="1">
      <alignment horizontal="right"/>
    </xf>
    <xf numFmtId="43" fontId="3" fillId="0" borderId="0" xfId="7" applyFont="1" applyFill="1" applyAlignment="1"/>
    <xf numFmtId="0" fontId="18" fillId="0" borderId="1" xfId="5" applyFont="1" applyFill="1" applyBorder="1" applyAlignment="1">
      <alignment horizontal="center" vertical="top"/>
    </xf>
    <xf numFmtId="0" fontId="9" fillId="0" borderId="4" xfId="6" applyFont="1" applyBorder="1" applyAlignment="1">
      <alignment vertical="center"/>
    </xf>
    <xf numFmtId="0" fontId="9" fillId="0" borderId="1" xfId="6" applyFont="1" applyBorder="1" applyAlignment="1">
      <alignment vertical="center"/>
    </xf>
    <xf numFmtId="10" fontId="9" fillId="0" borderId="3" xfId="2" applyNumberFormat="1" applyFont="1" applyBorder="1" applyAlignment="1">
      <alignment vertical="center"/>
    </xf>
    <xf numFmtId="0" fontId="8" fillId="0" borderId="1" xfId="5" applyFont="1" applyFill="1" applyBorder="1" applyAlignment="1">
      <alignment horizontal="center" vertical="top"/>
    </xf>
    <xf numFmtId="0" fontId="3" fillId="0" borderId="0" xfId="5" applyFont="1" applyFill="1" applyBorder="1" applyAlignment="1">
      <alignment horizontal="left"/>
    </xf>
    <xf numFmtId="0" fontId="19" fillId="0" borderId="0" xfId="5" applyFont="1" applyFill="1" applyBorder="1" applyAlignment="1">
      <alignment horizontal="center" vertical="center"/>
    </xf>
    <xf numFmtId="10" fontId="3" fillId="0" borderId="0" xfId="2" applyNumberFormat="1" applyFont="1" applyFill="1" applyBorder="1" applyAlignment="1">
      <alignment horizontal="center"/>
    </xf>
    <xf numFmtId="11" fontId="3" fillId="0" borderId="0" xfId="5" applyNumberFormat="1" applyFont="1" applyFill="1"/>
    <xf numFmtId="0" fontId="3" fillId="0" borderId="1" xfId="5" applyFont="1" applyFill="1" applyBorder="1" applyAlignment="1"/>
    <xf numFmtId="4" fontId="3" fillId="0" borderId="1" xfId="1" applyNumberFormat="1" applyFont="1" applyFill="1" applyBorder="1" applyAlignment="1">
      <alignment horizontal="center" vertical="center"/>
    </xf>
    <xf numFmtId="10" fontId="3" fillId="0" borderId="1" xfId="2" applyNumberFormat="1" applyFont="1" applyFill="1" applyBorder="1" applyAlignment="1">
      <alignment horizontal="center"/>
    </xf>
    <xf numFmtId="15" fontId="3" fillId="0" borderId="1" xfId="5" applyNumberFormat="1" applyFont="1" applyFill="1" applyBorder="1" applyAlignment="1">
      <alignment horizontal="center"/>
    </xf>
    <xf numFmtId="0" fontId="8" fillId="2" borderId="1" xfId="5" applyFont="1" applyFill="1" applyBorder="1" applyAlignment="1">
      <alignment horizontal="center" vertical="top"/>
    </xf>
    <xf numFmtId="10" fontId="8" fillId="2" borderId="1" xfId="5" applyNumberFormat="1" applyFont="1" applyFill="1" applyBorder="1" applyAlignment="1">
      <alignment horizontal="center" vertical="top" wrapText="1"/>
    </xf>
    <xf numFmtId="4" fontId="3" fillId="0" borderId="1" xfId="0" applyNumberFormat="1" applyFont="1" applyBorder="1"/>
    <xf numFmtId="39" fontId="3" fillId="0" borderId="1" xfId="9" applyFont="1" applyBorder="1" applyAlignment="1">
      <alignment horizontal="center"/>
    </xf>
    <xf numFmtId="4" fontId="3" fillId="0" borderId="0" xfId="0" applyNumberFormat="1" applyFont="1"/>
    <xf numFmtId="39" fontId="3" fillId="0" borderId="0" xfId="9" applyFont="1" applyAlignment="1">
      <alignment horizontal="center"/>
    </xf>
    <xf numFmtId="0" fontId="3" fillId="0" borderId="1" xfId="5" applyFont="1" applyFill="1" applyBorder="1"/>
    <xf numFmtId="4" fontId="3" fillId="0" borderId="1" xfId="5" applyNumberFormat="1" applyFont="1" applyFill="1" applyBorder="1" applyAlignment="1">
      <alignment horizontal="center" wrapText="1"/>
    </xf>
    <xf numFmtId="10" fontId="3" fillId="0" borderId="1" xfId="5" applyNumberFormat="1" applyFont="1" applyFill="1" applyBorder="1" applyAlignment="1">
      <alignment horizontal="center" wrapText="1"/>
    </xf>
    <xf numFmtId="4" fontId="3" fillId="0" borderId="0" xfId="5" applyNumberFormat="1" applyFont="1" applyFill="1" applyAlignment="1">
      <alignment horizontal="left" wrapText="1"/>
    </xf>
    <xf numFmtId="0" fontId="3" fillId="0" borderId="1" xfId="5" applyFont="1" applyFill="1" applyBorder="1" applyAlignment="1">
      <alignment wrapText="1"/>
    </xf>
    <xf numFmtId="4" fontId="3" fillId="0" borderId="0" xfId="5" applyNumberFormat="1" applyFont="1" applyFill="1" applyBorder="1" applyAlignment="1">
      <alignment horizontal="center" wrapText="1"/>
    </xf>
    <xf numFmtId="10" fontId="3" fillId="0" borderId="0" xfId="5" applyNumberFormat="1" applyFont="1" applyFill="1" applyBorder="1" applyAlignment="1">
      <alignment horizontal="center" wrapText="1"/>
    </xf>
    <xf numFmtId="0" fontId="3" fillId="0" borderId="0" xfId="0" applyFont="1" applyAlignment="1">
      <alignment wrapText="1"/>
    </xf>
    <xf numFmtId="0" fontId="8" fillId="0" borderId="1" xfId="0" applyFont="1" applyBorder="1" applyAlignment="1">
      <alignment wrapText="1"/>
    </xf>
    <xf numFmtId="0" fontId="21" fillId="0" borderId="1" xfId="5" applyFont="1" applyFill="1" applyBorder="1"/>
    <xf numFmtId="0" fontId="21" fillId="0" borderId="3" xfId="5" applyFont="1" applyFill="1" applyBorder="1"/>
    <xf numFmtId="0" fontId="21" fillId="0" borderId="1" xfId="5" applyFont="1" applyFill="1" applyBorder="1" applyAlignment="1">
      <alignment wrapText="1"/>
    </xf>
    <xf numFmtId="0" fontId="3" fillId="0" borderId="1" xfId="0" applyFont="1" applyBorder="1" applyAlignment="1">
      <alignment wrapText="1"/>
    </xf>
    <xf numFmtId="0" fontId="22" fillId="0" borderId="33" xfId="5" applyFont="1" applyFill="1" applyBorder="1" applyAlignment="1">
      <alignment horizontal="left"/>
    </xf>
    <xf numFmtId="0" fontId="22" fillId="0" borderId="33" xfId="5" applyFont="1" applyFill="1" applyBorder="1" applyAlignment="1">
      <alignment horizontal="left" wrapText="1"/>
    </xf>
    <xf numFmtId="164" fontId="23" fillId="0" borderId="1" xfId="5" applyNumberFormat="1" applyFont="1" applyFill="1" applyBorder="1"/>
    <xf numFmtId="10" fontId="23" fillId="0" borderId="1" xfId="10" applyNumberFormat="1" applyFont="1" applyFill="1" applyBorder="1"/>
    <xf numFmtId="4" fontId="23" fillId="0" borderId="1" xfId="5" applyNumberFormat="1" applyFont="1" applyFill="1" applyBorder="1"/>
    <xf numFmtId="4" fontId="3" fillId="0" borderId="0" xfId="0" applyNumberFormat="1" applyFont="1" applyAlignment="1">
      <alignment wrapText="1"/>
    </xf>
    <xf numFmtId="0" fontId="3" fillId="0" borderId="8" xfId="0" applyFont="1" applyBorder="1" applyAlignment="1">
      <alignment wrapText="1"/>
    </xf>
    <xf numFmtId="0" fontId="22" fillId="0" borderId="34" xfId="5" applyFont="1" applyFill="1" applyBorder="1" applyAlignment="1">
      <alignment horizontal="left"/>
    </xf>
    <xf numFmtId="0" fontId="22" fillId="0" borderId="34" xfId="5" applyFont="1" applyFill="1" applyBorder="1" applyAlignment="1">
      <alignment horizontal="left" wrapText="1"/>
    </xf>
    <xf numFmtId="164" fontId="23" fillId="0" borderId="8" xfId="5" applyNumberFormat="1" applyFont="1" applyFill="1" applyBorder="1"/>
    <xf numFmtId="10" fontId="23" fillId="0" borderId="8" xfId="10" applyNumberFormat="1" applyFont="1" applyFill="1" applyBorder="1"/>
    <xf numFmtId="4" fontId="23" fillId="0" borderId="8" xfId="5" applyNumberFormat="1" applyFont="1" applyFill="1" applyBorder="1"/>
    <xf numFmtId="0" fontId="22" fillId="0" borderId="1" xfId="5" applyFont="1" applyFill="1" applyBorder="1" applyAlignment="1">
      <alignment horizontal="left"/>
    </xf>
    <xf numFmtId="0" fontId="22" fillId="0" borderId="1" xfId="5" applyFont="1" applyFill="1" applyBorder="1" applyAlignment="1">
      <alignment horizontal="left" wrapText="1"/>
    </xf>
    <xf numFmtId="0" fontId="22" fillId="0" borderId="0" xfId="5" applyFont="1" applyFill="1" applyBorder="1" applyAlignment="1">
      <alignment horizontal="left"/>
    </xf>
    <xf numFmtId="164" fontId="23" fillId="0" borderId="0" xfId="5" applyNumberFormat="1" applyFont="1" applyFill="1" applyBorder="1"/>
    <xf numFmtId="10" fontId="23" fillId="0" borderId="0" xfId="10" applyNumberFormat="1" applyFont="1" applyFill="1" applyBorder="1"/>
    <xf numFmtId="0" fontId="8" fillId="0" borderId="1" xfId="0" applyFont="1" applyBorder="1" applyAlignment="1">
      <alignment vertical="center" wrapText="1"/>
    </xf>
    <xf numFmtId="164" fontId="3" fillId="0" borderId="0" xfId="5" applyNumberFormat="1" applyFont="1" applyFill="1" applyBorder="1"/>
    <xf numFmtId="10" fontId="3" fillId="0" borderId="0" xfId="10" applyNumberFormat="1" applyFont="1" applyFill="1" applyBorder="1"/>
    <xf numFmtId="0" fontId="3" fillId="0" borderId="1" xfId="0" applyFont="1" applyBorder="1" applyAlignment="1">
      <alignment vertical="center" wrapText="1"/>
    </xf>
    <xf numFmtId="4" fontId="3" fillId="0" borderId="1" xfId="0" applyNumberFormat="1" applyFont="1" applyBorder="1" applyAlignment="1">
      <alignment vertical="center" wrapText="1"/>
    </xf>
    <xf numFmtId="10" fontId="3" fillId="0" borderId="1" xfId="0" applyNumberFormat="1" applyFont="1" applyBorder="1" applyAlignment="1">
      <alignment vertical="center" wrapText="1"/>
    </xf>
    <xf numFmtId="0" fontId="24" fillId="0" borderId="0" xfId="0" applyFont="1" applyAlignment="1">
      <alignment vertical="center"/>
    </xf>
    <xf numFmtId="0" fontId="25" fillId="0" borderId="0" xfId="5" applyFont="1" applyFill="1" applyAlignment="1">
      <alignment horizontal="left"/>
    </xf>
    <xf numFmtId="0" fontId="3" fillId="0" borderId="0" xfId="5" applyFont="1" applyFill="1" applyAlignment="1">
      <alignment horizontal="left"/>
    </xf>
    <xf numFmtId="0" fontId="25" fillId="0" borderId="0" xfId="5" applyFont="1" applyFill="1"/>
    <xf numFmtId="0" fontId="25" fillId="0" borderId="0" xfId="5" applyFont="1"/>
    <xf numFmtId="0" fontId="26" fillId="0" borderId="0" xfId="11" applyFont="1"/>
    <xf numFmtId="0" fontId="9" fillId="0" borderId="0" xfId="11" applyFont="1"/>
    <xf numFmtId="4" fontId="9" fillId="0" borderId="0" xfId="11" applyNumberFormat="1" applyFont="1" applyAlignment="1">
      <alignment wrapText="1"/>
    </xf>
    <xf numFmtId="174" fontId="17" fillId="0" borderId="0" xfId="12" applyNumberFormat="1" applyFont="1" applyAlignment="1">
      <alignment horizontal="right"/>
    </xf>
    <xf numFmtId="0" fontId="8" fillId="0" borderId="1" xfId="6" applyFont="1" applyBorder="1" applyAlignment="1">
      <alignment horizontal="center" vertical="center"/>
    </xf>
    <xf numFmtId="0" fontId="8" fillId="0" borderId="1" xfId="6" applyFont="1" applyBorder="1" applyAlignment="1">
      <alignment horizontal="center" vertical="center" wrapText="1"/>
    </xf>
    <xf numFmtId="4" fontId="8" fillId="0" borderId="1" xfId="6" applyNumberFormat="1" applyFont="1" applyBorder="1" applyAlignment="1">
      <alignment horizontal="center" vertical="center" wrapText="1"/>
    </xf>
    <xf numFmtId="174" fontId="8" fillId="0" borderId="1" xfId="12" applyNumberFormat="1" applyFont="1" applyFill="1" applyBorder="1" applyAlignment="1">
      <alignment horizontal="center" vertical="center" wrapText="1"/>
    </xf>
    <xf numFmtId="0" fontId="9" fillId="0" borderId="8" xfId="0" applyFont="1" applyBorder="1"/>
    <xf numFmtId="4" fontId="9" fillId="0" borderId="8" xfId="0" applyNumberFormat="1" applyFont="1" applyBorder="1"/>
    <xf numFmtId="0" fontId="9" fillId="0" borderId="31" xfId="0" applyFont="1" applyBorder="1"/>
    <xf numFmtId="4" fontId="9" fillId="0" borderId="31" xfId="0" applyNumberFormat="1" applyFont="1" applyBorder="1"/>
    <xf numFmtId="43" fontId="9" fillId="0" borderId="31" xfId="12" applyFont="1" applyBorder="1"/>
    <xf numFmtId="0" fontId="9" fillId="0" borderId="1" xfId="0" applyFont="1" applyBorder="1"/>
    <xf numFmtId="0" fontId="17" fillId="0" borderId="1" xfId="0" applyFont="1" applyBorder="1"/>
    <xf numFmtId="4" fontId="17" fillId="0" borderId="1" xfId="0" applyNumberFormat="1" applyFont="1" applyBorder="1"/>
    <xf numFmtId="0" fontId="9" fillId="0" borderId="1" xfId="11" applyFont="1" applyBorder="1"/>
    <xf numFmtId="174" fontId="9" fillId="0" borderId="0" xfId="12" applyNumberFormat="1" applyFont="1"/>
    <xf numFmtId="0" fontId="17" fillId="0" borderId="0" xfId="11" applyFont="1"/>
    <xf numFmtId="0" fontId="28" fillId="5" borderId="35" xfId="13" applyFont="1" applyFill="1" applyBorder="1" applyAlignment="1">
      <alignment horizontal="center" vertical="center" wrapText="1"/>
    </xf>
    <xf numFmtId="0" fontId="28" fillId="5" borderId="36" xfId="13" applyFont="1" applyFill="1" applyBorder="1" applyAlignment="1">
      <alignment horizontal="center" vertical="center" wrapText="1"/>
    </xf>
    <xf numFmtId="0" fontId="30" fillId="0" borderId="0" xfId="13" applyFont="1" applyAlignment="1">
      <alignment horizontal="left" vertical="top"/>
    </xf>
    <xf numFmtId="0" fontId="30" fillId="0" borderId="1" xfId="13" applyFont="1" applyBorder="1" applyAlignment="1">
      <alignment horizontal="left" vertical="top"/>
    </xf>
    <xf numFmtId="0" fontId="30" fillId="0" borderId="35" xfId="13" applyFont="1" applyBorder="1" applyAlignment="1">
      <alignment horizontal="left" vertical="top" wrapText="1"/>
    </xf>
    <xf numFmtId="0" fontId="30" fillId="0" borderId="36" xfId="13" applyFont="1" applyBorder="1" applyAlignment="1">
      <alignment horizontal="left" vertical="top" wrapText="1"/>
    </xf>
    <xf numFmtId="0" fontId="30" fillId="0" borderId="36" xfId="13" applyFont="1" applyBorder="1" applyAlignment="1">
      <alignment horizontal="center" vertical="top" wrapText="1"/>
    </xf>
    <xf numFmtId="0" fontId="28" fillId="5" borderId="35" xfId="13" applyFont="1" applyFill="1" applyBorder="1" applyAlignment="1">
      <alignment horizontal="left" vertical="top" wrapText="1"/>
    </xf>
    <xf numFmtId="0" fontId="28" fillId="5" borderId="36" xfId="13" applyFont="1" applyFill="1" applyBorder="1" applyAlignment="1">
      <alignment horizontal="left" vertical="top" wrapText="1"/>
    </xf>
    <xf numFmtId="0" fontId="32" fillId="0" borderId="35" xfId="13" applyFont="1" applyBorder="1" applyAlignment="1">
      <alignment horizontal="left" vertical="top" wrapText="1"/>
    </xf>
    <xf numFmtId="0" fontId="32" fillId="0" borderId="36" xfId="13" applyFont="1" applyBorder="1" applyAlignment="1">
      <alignment horizontal="left" vertical="top" wrapText="1"/>
    </xf>
    <xf numFmtId="0" fontId="33" fillId="0" borderId="35" xfId="13" applyFont="1" applyBorder="1" applyAlignment="1">
      <alignment horizontal="left" vertical="top" wrapText="1"/>
    </xf>
    <xf numFmtId="0" fontId="30" fillId="6" borderId="1" xfId="13" applyFont="1" applyFill="1" applyBorder="1" applyAlignment="1">
      <alignment horizontal="left" vertical="top"/>
    </xf>
    <xf numFmtId="0" fontId="30" fillId="6" borderId="35" xfId="13" applyFont="1" applyFill="1" applyBorder="1" applyAlignment="1">
      <alignment horizontal="left" vertical="top" wrapText="1"/>
    </xf>
    <xf numFmtId="0" fontId="32" fillId="6" borderId="36" xfId="13" applyFont="1" applyFill="1" applyBorder="1" applyAlignment="1">
      <alignment horizontal="left" vertical="top" wrapText="1"/>
    </xf>
    <xf numFmtId="0" fontId="30" fillId="6" borderId="36" xfId="13" applyFont="1" applyFill="1" applyBorder="1" applyAlignment="1">
      <alignment horizontal="center" vertical="top" wrapText="1"/>
    </xf>
    <xf numFmtId="0" fontId="30" fillId="6" borderId="0" xfId="13" applyFont="1" applyFill="1" applyAlignment="1">
      <alignment horizontal="left" vertical="top"/>
    </xf>
    <xf numFmtId="0" fontId="32" fillId="6" borderId="35" xfId="13" applyFont="1" applyFill="1" applyBorder="1" applyAlignment="1">
      <alignment horizontal="left" vertical="top" wrapText="1"/>
    </xf>
    <xf numFmtId="0" fontId="28" fillId="5" borderId="3" xfId="13" applyFont="1" applyFill="1" applyBorder="1" applyAlignment="1">
      <alignment horizontal="left" vertical="top" wrapText="1"/>
    </xf>
    <xf numFmtId="0" fontId="28" fillId="5" borderId="1" xfId="13" applyFont="1" applyFill="1" applyBorder="1" applyAlignment="1">
      <alignment horizontal="left" vertical="top" wrapText="1"/>
    </xf>
    <xf numFmtId="0" fontId="30" fillId="0" borderId="3" xfId="13" applyFont="1" applyBorder="1" applyAlignment="1">
      <alignment horizontal="left" vertical="top"/>
    </xf>
    <xf numFmtId="0" fontId="32" fillId="0" borderId="38" xfId="13" applyFont="1" applyBorder="1" applyAlignment="1">
      <alignment horizontal="left" vertical="top" wrapText="1"/>
    </xf>
    <xf numFmtId="0" fontId="30" fillId="0" borderId="38" xfId="13" applyFont="1" applyBorder="1" applyAlignment="1">
      <alignment horizontal="center" vertical="top" wrapText="1"/>
    </xf>
    <xf numFmtId="0" fontId="32" fillId="0" borderId="2" xfId="13" applyFont="1" applyBorder="1" applyAlignment="1">
      <alignment horizontal="left" vertical="top" wrapText="1"/>
    </xf>
    <xf numFmtId="0" fontId="30" fillId="0" borderId="8" xfId="13" applyFont="1" applyBorder="1" applyAlignment="1">
      <alignment horizontal="center" vertical="center" wrapText="1"/>
    </xf>
    <xf numFmtId="0" fontId="30" fillId="0" borderId="8" xfId="13" applyFont="1" applyBorder="1" applyAlignment="1">
      <alignment horizontal="left" vertical="top"/>
    </xf>
    <xf numFmtId="0" fontId="30" fillId="0" borderId="41" xfId="13" applyFont="1" applyBorder="1" applyAlignment="1">
      <alignment horizontal="left" vertical="top"/>
    </xf>
    <xf numFmtId="0" fontId="30" fillId="0" borderId="5" xfId="13" applyFont="1" applyBorder="1" applyAlignment="1">
      <alignment horizontal="left" vertical="top"/>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26"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8" fillId="0" borderId="4" xfId="3" applyFont="1" applyFill="1" applyBorder="1" applyAlignment="1">
      <alignment horizontal="center" vertical="top" wrapText="1"/>
    </xf>
    <xf numFmtId="0" fontId="8" fillId="0" borderId="3" xfId="3" applyFont="1" applyFill="1" applyBorder="1" applyAlignment="1">
      <alignment horizontal="center" vertical="top" wrapText="1"/>
    </xf>
    <xf numFmtId="0" fontId="3" fillId="0" borderId="1" xfId="4" applyFont="1" applyBorder="1" applyAlignment="1">
      <alignment horizontal="center" vertical="top" wrapText="1"/>
    </xf>
    <xf numFmtId="0" fontId="7" fillId="0" borderId="0" xfId="3" applyFont="1" applyAlignment="1">
      <alignment horizontal="left" vertical="top" wrapText="1"/>
    </xf>
    <xf numFmtId="0" fontId="3" fillId="0" borderId="10"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4" xfId="5" applyFont="1" applyFill="1" applyBorder="1" applyAlignment="1">
      <alignment horizontal="center" vertical="center"/>
    </xf>
    <xf numFmtId="0" fontId="3" fillId="0" borderId="2" xfId="5" applyFont="1" applyFill="1" applyBorder="1" applyAlignment="1">
      <alignment horizontal="center" vertical="center"/>
    </xf>
    <xf numFmtId="0" fontId="3" fillId="0" borderId="3" xfId="5" applyFont="1" applyFill="1" applyBorder="1" applyAlignment="1">
      <alignment horizontal="center" vertical="center"/>
    </xf>
    <xf numFmtId="0" fontId="3" fillId="0" borderId="4" xfId="5" applyFont="1" applyFill="1" applyBorder="1" applyAlignment="1">
      <alignment horizontal="center"/>
    </xf>
    <xf numFmtId="0" fontId="3" fillId="0" borderId="2" xfId="5" applyFont="1" applyFill="1" applyBorder="1" applyAlignment="1">
      <alignment horizontal="center"/>
    </xf>
    <xf numFmtId="0" fontId="3" fillId="0" borderId="3" xfId="5" applyFont="1" applyFill="1" applyBorder="1" applyAlignment="1">
      <alignment horizontal="center"/>
    </xf>
    <xf numFmtId="0" fontId="3" fillId="0" borderId="0" xfId="5" applyFont="1" applyFill="1" applyAlignment="1">
      <alignment horizontal="left" wrapText="1"/>
    </xf>
    <xf numFmtId="0" fontId="3" fillId="0" borderId="4" xfId="5" applyFont="1" applyFill="1" applyBorder="1" applyAlignment="1">
      <alignment horizontal="left" vertical="top" wrapText="1"/>
    </xf>
    <xf numFmtId="0" fontId="3" fillId="0" borderId="2" xfId="5" applyFont="1" applyFill="1" applyBorder="1" applyAlignment="1">
      <alignment horizontal="left" vertical="top" wrapText="1"/>
    </xf>
    <xf numFmtId="0" fontId="3" fillId="0" borderId="3" xfId="5" applyFont="1" applyFill="1" applyBorder="1" applyAlignment="1">
      <alignment horizontal="left" vertical="top" wrapText="1"/>
    </xf>
    <xf numFmtId="0" fontId="3" fillId="0" borderId="0" xfId="0" applyFont="1" applyAlignment="1">
      <alignment wrapText="1"/>
    </xf>
    <xf numFmtId="0" fontId="21" fillId="0" borderId="1" xfId="5" applyFont="1" applyFill="1" applyBorder="1" applyAlignment="1">
      <alignment horizontal="center"/>
    </xf>
    <xf numFmtId="0" fontId="9" fillId="0" borderId="1" xfId="5" applyFont="1" applyFill="1" applyBorder="1" applyAlignment="1">
      <alignment horizontal="center" vertical="top"/>
    </xf>
    <xf numFmtId="0" fontId="7" fillId="0" borderId="4" xfId="8" applyFont="1" applyFill="1" applyBorder="1" applyAlignment="1">
      <alignment horizontal="center" vertical="top" wrapText="1"/>
    </xf>
    <xf numFmtId="0" fontId="7" fillId="0" borderId="2" xfId="8" applyFont="1" applyFill="1" applyBorder="1" applyAlignment="1">
      <alignment horizontal="center" vertical="top" wrapText="1"/>
    </xf>
    <xf numFmtId="0" fontId="7" fillId="0" borderId="3" xfId="8" applyFont="1" applyFill="1" applyBorder="1" applyAlignment="1">
      <alignment horizontal="center" vertical="top" wrapText="1"/>
    </xf>
    <xf numFmtId="0" fontId="9" fillId="0" borderId="0" xfId="5" applyFont="1" applyFill="1" applyBorder="1" applyAlignment="1">
      <alignment horizontal="left" vertical="top" wrapText="1"/>
    </xf>
    <xf numFmtId="0" fontId="3" fillId="0" borderId="31" xfId="5" applyFont="1" applyFill="1" applyBorder="1" applyAlignment="1">
      <alignment horizontal="left" vertical="center" wrapText="1"/>
    </xf>
    <xf numFmtId="0" fontId="3" fillId="0" borderId="5" xfId="5" applyFont="1" applyFill="1" applyBorder="1" applyAlignment="1">
      <alignment horizontal="left" vertical="center" wrapText="1"/>
    </xf>
    <xf numFmtId="0" fontId="3" fillId="0" borderId="31" xfId="5" applyFont="1" applyFill="1" applyBorder="1" applyAlignment="1">
      <alignment horizontal="center" vertical="center"/>
    </xf>
    <xf numFmtId="0" fontId="3" fillId="0" borderId="5" xfId="5" applyFont="1" applyFill="1" applyBorder="1" applyAlignment="1">
      <alignment horizontal="center" vertical="center"/>
    </xf>
    <xf numFmtId="0" fontId="9" fillId="0" borderId="0" xfId="11" applyFont="1"/>
    <xf numFmtId="0" fontId="17" fillId="0" borderId="0" xfId="11" applyFont="1" applyAlignment="1">
      <alignment horizontal="center"/>
    </xf>
    <xf numFmtId="0" fontId="9" fillId="0" borderId="0" xfId="11" applyFont="1" applyAlignment="1">
      <alignment wrapText="1"/>
    </xf>
    <xf numFmtId="0" fontId="30" fillId="0" borderId="37" xfId="13" applyFont="1" applyBorder="1" applyAlignment="1">
      <alignment horizontal="left" vertical="top" wrapText="1"/>
    </xf>
    <xf numFmtId="0" fontId="30" fillId="0" borderId="39" xfId="13" applyFont="1" applyBorder="1" applyAlignment="1">
      <alignment horizontal="left" vertical="top" wrapText="1"/>
    </xf>
    <xf numFmtId="0" fontId="32" fillId="0" borderId="38" xfId="13" applyFont="1" applyBorder="1" applyAlignment="1">
      <alignment horizontal="left" vertical="top" wrapText="1"/>
    </xf>
    <xf numFmtId="0" fontId="30" fillId="0" borderId="40" xfId="13" applyFont="1" applyBorder="1" applyAlignment="1">
      <alignment horizontal="left" vertical="top" wrapText="1"/>
    </xf>
    <xf numFmtId="0" fontId="30" fillId="0" borderId="38" xfId="13" applyFont="1" applyBorder="1" applyAlignment="1">
      <alignment horizontal="center" vertical="center" wrapText="1"/>
    </xf>
    <xf numFmtId="0" fontId="30" fillId="0" borderId="40" xfId="13" applyFont="1" applyBorder="1" applyAlignment="1">
      <alignment horizontal="center" vertical="center" wrapText="1"/>
    </xf>
    <xf numFmtId="0" fontId="37" fillId="0" borderId="38" xfId="13" applyFont="1" applyBorder="1" applyAlignment="1">
      <alignment horizontal="center" vertical="top" wrapText="1"/>
    </xf>
    <xf numFmtId="0" fontId="37" fillId="0" borderId="40" xfId="13" applyFont="1" applyBorder="1" applyAlignment="1">
      <alignment horizontal="center" vertical="top" wrapText="1"/>
    </xf>
    <xf numFmtId="0" fontId="32" fillId="0" borderId="1" xfId="13" applyFont="1" applyBorder="1" applyAlignment="1">
      <alignment horizontal="left" vertical="top" wrapText="1"/>
    </xf>
    <xf numFmtId="0" fontId="32" fillId="0" borderId="4" xfId="13" applyFont="1" applyBorder="1" applyAlignment="1">
      <alignment horizontal="left" vertical="top" wrapText="1"/>
    </xf>
    <xf numFmtId="0" fontId="32" fillId="6" borderId="37" xfId="13" applyFont="1" applyFill="1" applyBorder="1" applyAlignment="1">
      <alignment horizontal="left" vertical="top" wrapText="1"/>
    </xf>
    <xf numFmtId="0" fontId="30" fillId="6" borderId="39" xfId="13" applyFont="1" applyFill="1" applyBorder="1" applyAlignment="1">
      <alignment horizontal="left" vertical="top" wrapText="1"/>
    </xf>
    <xf numFmtId="0" fontId="32" fillId="6" borderId="38" xfId="13" applyFont="1" applyFill="1" applyBorder="1" applyAlignment="1">
      <alignment horizontal="left" vertical="top" wrapText="1"/>
    </xf>
    <xf numFmtId="0" fontId="30" fillId="6" borderId="40" xfId="13" applyFont="1" applyFill="1" applyBorder="1" applyAlignment="1">
      <alignment horizontal="left" vertical="top" wrapText="1"/>
    </xf>
    <xf numFmtId="0" fontId="30" fillId="0" borderId="37" xfId="13" applyFont="1" applyBorder="1" applyAlignment="1">
      <alignment horizontal="center" vertical="top" wrapText="1"/>
    </xf>
    <xf numFmtId="0" fontId="30" fillId="0" borderId="39" xfId="13" applyFont="1" applyBorder="1" applyAlignment="1">
      <alignment horizontal="center" vertical="top" wrapText="1"/>
    </xf>
    <xf numFmtId="0" fontId="30" fillId="0" borderId="38" xfId="13" applyFont="1" applyBorder="1" applyAlignment="1">
      <alignment horizontal="center" vertical="top" wrapText="1"/>
    </xf>
    <xf numFmtId="0" fontId="30" fillId="0" borderId="40" xfId="13" applyFont="1" applyBorder="1" applyAlignment="1">
      <alignment horizontal="center" vertical="top" wrapText="1"/>
    </xf>
  </cellXfs>
  <cellStyles count="14">
    <cellStyle name="Comma" xfId="1" builtinId="3"/>
    <cellStyle name="Comma 3" xfId="7" xr:uid="{9B4938C6-A7E3-46B6-A537-C5A1E33B1425}"/>
    <cellStyle name="Comma 6 3 9" xfId="12" xr:uid="{F5B330BE-DDF1-4667-93B1-7994A607FF98}"/>
    <cellStyle name="Normal" xfId="0" builtinId="0"/>
    <cellStyle name="Normal 2" xfId="3" xr:uid="{FDFA9441-7B66-4737-8AFE-F27ECD5B2C4D}"/>
    <cellStyle name="Normal 3" xfId="5" xr:uid="{952BF4B9-104D-4C8B-9BC1-C5BD1117329F}"/>
    <cellStyle name="Normal 4 2" xfId="13" xr:uid="{B1DA3A78-484C-4CFD-BAEA-372515A802C3}"/>
    <cellStyle name="Normal 9 3 9" xfId="11" xr:uid="{2BF0B590-120C-4A99-8B8A-DEE03CC0DF3A}"/>
    <cellStyle name="Normal_5 % Report HSBC 300603 finalv1.5" xfId="6" xr:uid="{B7D65170-F8AB-404C-A058-21A77B5BFE09}"/>
    <cellStyle name="Normal_SECTOR MAR 2001" xfId="4" xr:uid="{CD85E5E0-ACB7-4FBF-920C-1F663EB8D456}"/>
    <cellStyle name="Normal_Unaudited Half Yrly - MSIM Copy" xfId="9" xr:uid="{8E28B8C7-A7D1-4DDD-85D6-05D77D9A0D5E}"/>
    <cellStyle name="Percent" xfId="2" builtinId="5"/>
    <cellStyle name="Percent 2" xfId="10" xr:uid="{9EA0CD99-E3A7-484D-921C-11DAD83DED8F}"/>
    <cellStyle name="Style 1" xfId="8" xr:uid="{4F09BC1F-679F-4D37-A2B8-C04F1587E677}"/>
  </cellStyles>
  <dxfs count="14">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
      <numFmt numFmtId="175" formatCode="0.00&quot;~&quot;"/>
    </dxf>
    <dxf>
      <numFmt numFmtId="176"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jpeg"/><Relationship Id="rId21" Type="http://schemas.openxmlformats.org/officeDocument/2006/relationships/image" Target="../media/image21.jpeg"/><Relationship Id="rId34" Type="http://schemas.openxmlformats.org/officeDocument/2006/relationships/image" Target="../media/image34.png"/><Relationship Id="rId7" Type="http://schemas.openxmlformats.org/officeDocument/2006/relationships/image" Target="../media/image7.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3</xdr:col>
      <xdr:colOff>83344</xdr:colOff>
      <xdr:row>1</xdr:row>
      <xdr:rowOff>130969</xdr:rowOff>
    </xdr:from>
    <xdr:ext cx="1535907" cy="956399"/>
    <xdr:pic>
      <xdr:nvPicPr>
        <xdr:cNvPr id="2" name="Picture 1">
          <a:extLst>
            <a:ext uri="{FF2B5EF4-FFF2-40B4-BE49-F238E27FC236}">
              <a16:creationId xmlns:a16="http://schemas.microsoft.com/office/drawing/2014/main" id="{231300CA-428D-4237-864D-1F6CAE29A09B}"/>
            </a:ext>
          </a:extLst>
        </xdr:cNvPr>
        <xdr:cNvPicPr>
          <a:picLocks noChangeAspect="1"/>
        </xdr:cNvPicPr>
      </xdr:nvPicPr>
      <xdr:blipFill>
        <a:blip xmlns:r="http://schemas.openxmlformats.org/officeDocument/2006/relationships" r:embed="rId1"/>
        <a:stretch>
          <a:fillRect/>
        </a:stretch>
      </xdr:blipFill>
      <xdr:spPr>
        <a:xfrm>
          <a:off x="5772944" y="308769"/>
          <a:ext cx="1535907" cy="956399"/>
        </a:xfrm>
        <a:prstGeom prst="rect">
          <a:avLst/>
        </a:prstGeom>
      </xdr:spPr>
    </xdr:pic>
    <xdr:clientData/>
  </xdr:oneCellAnchor>
  <xdr:oneCellAnchor>
    <xdr:from>
      <xdr:col>3</xdr:col>
      <xdr:colOff>148828</xdr:colOff>
      <xdr:row>3</xdr:row>
      <xdr:rowOff>113110</xdr:rowOff>
    </xdr:from>
    <xdr:ext cx="1482567" cy="956399"/>
    <xdr:pic>
      <xdr:nvPicPr>
        <xdr:cNvPr id="3" name="Picture 2">
          <a:extLst>
            <a:ext uri="{FF2B5EF4-FFF2-40B4-BE49-F238E27FC236}">
              <a16:creationId xmlns:a16="http://schemas.microsoft.com/office/drawing/2014/main" id="{E26DD813-0038-4EF4-9CB1-DDC912967AAC}"/>
            </a:ext>
          </a:extLst>
        </xdr:cNvPr>
        <xdr:cNvPicPr>
          <a:picLocks noChangeAspect="1"/>
        </xdr:cNvPicPr>
      </xdr:nvPicPr>
      <xdr:blipFill>
        <a:blip xmlns:r="http://schemas.openxmlformats.org/officeDocument/2006/relationships" r:embed="rId1"/>
        <a:stretch>
          <a:fillRect/>
        </a:stretch>
      </xdr:blipFill>
      <xdr:spPr>
        <a:xfrm>
          <a:off x="5838428" y="1687910"/>
          <a:ext cx="1482567" cy="956399"/>
        </a:xfrm>
        <a:prstGeom prst="rect">
          <a:avLst/>
        </a:prstGeom>
      </xdr:spPr>
    </xdr:pic>
    <xdr:clientData/>
  </xdr:oneCellAnchor>
  <xdr:oneCellAnchor>
    <xdr:from>
      <xdr:col>3</xdr:col>
      <xdr:colOff>101203</xdr:colOff>
      <xdr:row>5</xdr:row>
      <xdr:rowOff>136922</xdr:rowOff>
    </xdr:from>
    <xdr:ext cx="1528287" cy="956399"/>
    <xdr:pic>
      <xdr:nvPicPr>
        <xdr:cNvPr id="4" name="Picture 3">
          <a:extLst>
            <a:ext uri="{FF2B5EF4-FFF2-40B4-BE49-F238E27FC236}">
              <a16:creationId xmlns:a16="http://schemas.microsoft.com/office/drawing/2014/main" id="{7E327EFD-D6C6-4AC8-A6B3-02090A7C59EC}"/>
            </a:ext>
          </a:extLst>
        </xdr:cNvPr>
        <xdr:cNvPicPr>
          <a:picLocks noChangeAspect="1"/>
        </xdr:cNvPicPr>
      </xdr:nvPicPr>
      <xdr:blipFill>
        <a:blip xmlns:r="http://schemas.openxmlformats.org/officeDocument/2006/relationships" r:embed="rId1"/>
        <a:stretch>
          <a:fillRect/>
        </a:stretch>
      </xdr:blipFill>
      <xdr:spPr>
        <a:xfrm>
          <a:off x="5790803" y="3261122"/>
          <a:ext cx="1528287" cy="956399"/>
        </a:xfrm>
        <a:prstGeom prst="rect">
          <a:avLst/>
        </a:prstGeom>
      </xdr:spPr>
    </xdr:pic>
    <xdr:clientData/>
  </xdr:oneCellAnchor>
  <xdr:oneCellAnchor>
    <xdr:from>
      <xdr:col>3</xdr:col>
      <xdr:colOff>71437</xdr:colOff>
      <xdr:row>7</xdr:row>
      <xdr:rowOff>130968</xdr:rowOff>
    </xdr:from>
    <xdr:ext cx="1535907" cy="956399"/>
    <xdr:pic>
      <xdr:nvPicPr>
        <xdr:cNvPr id="5" name="Picture 4">
          <a:extLst>
            <a:ext uri="{FF2B5EF4-FFF2-40B4-BE49-F238E27FC236}">
              <a16:creationId xmlns:a16="http://schemas.microsoft.com/office/drawing/2014/main" id="{8C5EECAE-041C-4EDC-9988-D046D1F9BE5F}"/>
            </a:ext>
          </a:extLst>
        </xdr:cNvPr>
        <xdr:cNvPicPr>
          <a:picLocks noChangeAspect="1"/>
        </xdr:cNvPicPr>
      </xdr:nvPicPr>
      <xdr:blipFill>
        <a:blip xmlns:r="http://schemas.openxmlformats.org/officeDocument/2006/relationships" r:embed="rId1"/>
        <a:stretch>
          <a:fillRect/>
        </a:stretch>
      </xdr:blipFill>
      <xdr:spPr>
        <a:xfrm>
          <a:off x="5761037" y="4804568"/>
          <a:ext cx="1535907" cy="956399"/>
        </a:xfrm>
        <a:prstGeom prst="rect">
          <a:avLst/>
        </a:prstGeom>
      </xdr:spPr>
    </xdr:pic>
    <xdr:clientData/>
  </xdr:oneCellAnchor>
  <xdr:oneCellAnchor>
    <xdr:from>
      <xdr:col>3</xdr:col>
      <xdr:colOff>47625</xdr:colOff>
      <xdr:row>9</xdr:row>
      <xdr:rowOff>160735</xdr:rowOff>
    </xdr:from>
    <xdr:ext cx="1535907" cy="956399"/>
    <xdr:pic>
      <xdr:nvPicPr>
        <xdr:cNvPr id="6" name="Picture 5">
          <a:extLst>
            <a:ext uri="{FF2B5EF4-FFF2-40B4-BE49-F238E27FC236}">
              <a16:creationId xmlns:a16="http://schemas.microsoft.com/office/drawing/2014/main" id="{4660F058-B80C-4766-862F-2D88C684B9F7}"/>
            </a:ext>
          </a:extLst>
        </xdr:cNvPr>
        <xdr:cNvPicPr>
          <a:picLocks noChangeAspect="1"/>
        </xdr:cNvPicPr>
      </xdr:nvPicPr>
      <xdr:blipFill>
        <a:blip xmlns:r="http://schemas.openxmlformats.org/officeDocument/2006/relationships" r:embed="rId1"/>
        <a:stretch>
          <a:fillRect/>
        </a:stretch>
      </xdr:blipFill>
      <xdr:spPr>
        <a:xfrm>
          <a:off x="5737225" y="6199585"/>
          <a:ext cx="1535907" cy="956399"/>
        </a:xfrm>
        <a:prstGeom prst="rect">
          <a:avLst/>
        </a:prstGeom>
      </xdr:spPr>
    </xdr:pic>
    <xdr:clientData/>
  </xdr:oneCellAnchor>
  <xdr:oneCellAnchor>
    <xdr:from>
      <xdr:col>3</xdr:col>
      <xdr:colOff>65484</xdr:colOff>
      <xdr:row>11</xdr:row>
      <xdr:rowOff>65484</xdr:rowOff>
    </xdr:from>
    <xdr:ext cx="1535907" cy="956399"/>
    <xdr:pic>
      <xdr:nvPicPr>
        <xdr:cNvPr id="7" name="Picture 6">
          <a:extLst>
            <a:ext uri="{FF2B5EF4-FFF2-40B4-BE49-F238E27FC236}">
              <a16:creationId xmlns:a16="http://schemas.microsoft.com/office/drawing/2014/main" id="{3CF3941A-4AF4-40D6-8FA6-6D03BBD279BD}"/>
            </a:ext>
          </a:extLst>
        </xdr:cNvPr>
        <xdr:cNvPicPr>
          <a:picLocks noChangeAspect="1"/>
        </xdr:cNvPicPr>
      </xdr:nvPicPr>
      <xdr:blipFill>
        <a:blip xmlns:r="http://schemas.openxmlformats.org/officeDocument/2006/relationships" r:embed="rId1"/>
        <a:stretch>
          <a:fillRect/>
        </a:stretch>
      </xdr:blipFill>
      <xdr:spPr>
        <a:xfrm>
          <a:off x="5755084" y="7564834"/>
          <a:ext cx="1535907" cy="956399"/>
        </a:xfrm>
        <a:prstGeom prst="rect">
          <a:avLst/>
        </a:prstGeom>
      </xdr:spPr>
    </xdr:pic>
    <xdr:clientData/>
  </xdr:oneCellAnchor>
  <xdr:oneCellAnchor>
    <xdr:from>
      <xdr:col>3</xdr:col>
      <xdr:colOff>71437</xdr:colOff>
      <xdr:row>13</xdr:row>
      <xdr:rowOff>125016</xdr:rowOff>
    </xdr:from>
    <xdr:ext cx="1535907" cy="956399"/>
    <xdr:pic>
      <xdr:nvPicPr>
        <xdr:cNvPr id="8" name="Picture 7">
          <a:extLst>
            <a:ext uri="{FF2B5EF4-FFF2-40B4-BE49-F238E27FC236}">
              <a16:creationId xmlns:a16="http://schemas.microsoft.com/office/drawing/2014/main" id="{099A96A9-FDCA-439B-9182-51DC9C33B6F9}"/>
            </a:ext>
          </a:extLst>
        </xdr:cNvPr>
        <xdr:cNvPicPr>
          <a:picLocks noChangeAspect="1"/>
        </xdr:cNvPicPr>
      </xdr:nvPicPr>
      <xdr:blipFill>
        <a:blip xmlns:r="http://schemas.openxmlformats.org/officeDocument/2006/relationships" r:embed="rId1"/>
        <a:stretch>
          <a:fillRect/>
        </a:stretch>
      </xdr:blipFill>
      <xdr:spPr>
        <a:xfrm>
          <a:off x="5761037" y="9002316"/>
          <a:ext cx="1535907" cy="956399"/>
        </a:xfrm>
        <a:prstGeom prst="rect">
          <a:avLst/>
        </a:prstGeom>
      </xdr:spPr>
    </xdr:pic>
    <xdr:clientData/>
  </xdr:oneCellAnchor>
  <xdr:oneCellAnchor>
    <xdr:from>
      <xdr:col>3</xdr:col>
      <xdr:colOff>160735</xdr:colOff>
      <xdr:row>15</xdr:row>
      <xdr:rowOff>101203</xdr:rowOff>
    </xdr:from>
    <xdr:ext cx="1467327" cy="956399"/>
    <xdr:pic>
      <xdr:nvPicPr>
        <xdr:cNvPr id="9" name="Picture 8">
          <a:extLst>
            <a:ext uri="{FF2B5EF4-FFF2-40B4-BE49-F238E27FC236}">
              <a16:creationId xmlns:a16="http://schemas.microsoft.com/office/drawing/2014/main" id="{66B2134B-A2A4-49C5-A193-EA25E0569417}"/>
            </a:ext>
          </a:extLst>
        </xdr:cNvPr>
        <xdr:cNvPicPr>
          <a:picLocks noChangeAspect="1"/>
        </xdr:cNvPicPr>
      </xdr:nvPicPr>
      <xdr:blipFill>
        <a:blip xmlns:r="http://schemas.openxmlformats.org/officeDocument/2006/relationships" r:embed="rId1"/>
        <a:stretch>
          <a:fillRect/>
        </a:stretch>
      </xdr:blipFill>
      <xdr:spPr>
        <a:xfrm>
          <a:off x="5850335" y="10305653"/>
          <a:ext cx="1467327" cy="956399"/>
        </a:xfrm>
        <a:prstGeom prst="rect">
          <a:avLst/>
        </a:prstGeom>
      </xdr:spPr>
    </xdr:pic>
    <xdr:clientData/>
  </xdr:oneCellAnchor>
  <xdr:oneCellAnchor>
    <xdr:from>
      <xdr:col>3</xdr:col>
      <xdr:colOff>77391</xdr:colOff>
      <xdr:row>17</xdr:row>
      <xdr:rowOff>136922</xdr:rowOff>
    </xdr:from>
    <xdr:ext cx="1535907" cy="956399"/>
    <xdr:pic>
      <xdr:nvPicPr>
        <xdr:cNvPr id="10" name="Picture 9">
          <a:extLst>
            <a:ext uri="{FF2B5EF4-FFF2-40B4-BE49-F238E27FC236}">
              <a16:creationId xmlns:a16="http://schemas.microsoft.com/office/drawing/2014/main" id="{BF90B890-EB27-41B2-B539-C94CD0339FB5}"/>
            </a:ext>
          </a:extLst>
        </xdr:cNvPr>
        <xdr:cNvPicPr>
          <a:picLocks noChangeAspect="1"/>
        </xdr:cNvPicPr>
      </xdr:nvPicPr>
      <xdr:blipFill>
        <a:blip xmlns:r="http://schemas.openxmlformats.org/officeDocument/2006/relationships" r:embed="rId1"/>
        <a:stretch>
          <a:fillRect/>
        </a:stretch>
      </xdr:blipFill>
      <xdr:spPr>
        <a:xfrm>
          <a:off x="5766991" y="11744722"/>
          <a:ext cx="1535907" cy="956399"/>
        </a:xfrm>
        <a:prstGeom prst="rect">
          <a:avLst/>
        </a:prstGeom>
      </xdr:spPr>
    </xdr:pic>
    <xdr:clientData/>
  </xdr:oneCellAnchor>
  <xdr:oneCellAnchor>
    <xdr:from>
      <xdr:col>3</xdr:col>
      <xdr:colOff>41671</xdr:colOff>
      <xdr:row>19</xdr:row>
      <xdr:rowOff>95250</xdr:rowOff>
    </xdr:from>
    <xdr:ext cx="1535907" cy="956399"/>
    <xdr:pic>
      <xdr:nvPicPr>
        <xdr:cNvPr id="11" name="Picture 10">
          <a:extLst>
            <a:ext uri="{FF2B5EF4-FFF2-40B4-BE49-F238E27FC236}">
              <a16:creationId xmlns:a16="http://schemas.microsoft.com/office/drawing/2014/main" id="{8B90552F-0713-4E9D-9B91-9D00E6FE56AF}"/>
            </a:ext>
          </a:extLst>
        </xdr:cNvPr>
        <xdr:cNvPicPr>
          <a:picLocks noChangeAspect="1"/>
        </xdr:cNvPicPr>
      </xdr:nvPicPr>
      <xdr:blipFill>
        <a:blip xmlns:r="http://schemas.openxmlformats.org/officeDocument/2006/relationships" r:embed="rId1"/>
        <a:stretch>
          <a:fillRect/>
        </a:stretch>
      </xdr:blipFill>
      <xdr:spPr>
        <a:xfrm>
          <a:off x="5731271" y="13087350"/>
          <a:ext cx="1535907" cy="956399"/>
        </a:xfrm>
        <a:prstGeom prst="rect">
          <a:avLst/>
        </a:prstGeom>
      </xdr:spPr>
    </xdr:pic>
    <xdr:clientData/>
  </xdr:oneCellAnchor>
  <xdr:oneCellAnchor>
    <xdr:from>
      <xdr:col>3</xdr:col>
      <xdr:colOff>83344</xdr:colOff>
      <xdr:row>21</xdr:row>
      <xdr:rowOff>101203</xdr:rowOff>
    </xdr:from>
    <xdr:ext cx="1535907" cy="956399"/>
    <xdr:pic>
      <xdr:nvPicPr>
        <xdr:cNvPr id="12" name="Picture 11">
          <a:extLst>
            <a:ext uri="{FF2B5EF4-FFF2-40B4-BE49-F238E27FC236}">
              <a16:creationId xmlns:a16="http://schemas.microsoft.com/office/drawing/2014/main" id="{FFFE4208-91A9-41E4-B264-4791426D1840}"/>
            </a:ext>
          </a:extLst>
        </xdr:cNvPr>
        <xdr:cNvPicPr>
          <a:picLocks noChangeAspect="1"/>
        </xdr:cNvPicPr>
      </xdr:nvPicPr>
      <xdr:blipFill>
        <a:blip xmlns:r="http://schemas.openxmlformats.org/officeDocument/2006/relationships" r:embed="rId1"/>
        <a:stretch>
          <a:fillRect/>
        </a:stretch>
      </xdr:blipFill>
      <xdr:spPr>
        <a:xfrm>
          <a:off x="5772944" y="14509353"/>
          <a:ext cx="1535907" cy="956399"/>
        </a:xfrm>
        <a:prstGeom prst="rect">
          <a:avLst/>
        </a:prstGeom>
      </xdr:spPr>
    </xdr:pic>
    <xdr:clientData/>
  </xdr:oneCellAnchor>
  <xdr:oneCellAnchor>
    <xdr:from>
      <xdr:col>3</xdr:col>
      <xdr:colOff>184547</xdr:colOff>
      <xdr:row>23</xdr:row>
      <xdr:rowOff>89297</xdr:rowOff>
    </xdr:from>
    <xdr:ext cx="1444467" cy="956399"/>
    <xdr:pic>
      <xdr:nvPicPr>
        <xdr:cNvPr id="13" name="Picture 12">
          <a:extLst>
            <a:ext uri="{FF2B5EF4-FFF2-40B4-BE49-F238E27FC236}">
              <a16:creationId xmlns:a16="http://schemas.microsoft.com/office/drawing/2014/main" id="{EB5ECD9E-782B-4296-8D96-3BAE5100F402}"/>
            </a:ext>
          </a:extLst>
        </xdr:cNvPr>
        <xdr:cNvPicPr>
          <a:picLocks noChangeAspect="1"/>
        </xdr:cNvPicPr>
      </xdr:nvPicPr>
      <xdr:blipFill>
        <a:blip xmlns:r="http://schemas.openxmlformats.org/officeDocument/2006/relationships" r:embed="rId1"/>
        <a:stretch>
          <a:fillRect/>
        </a:stretch>
      </xdr:blipFill>
      <xdr:spPr>
        <a:xfrm>
          <a:off x="5874147" y="15862697"/>
          <a:ext cx="1444467" cy="956399"/>
        </a:xfrm>
        <a:prstGeom prst="rect">
          <a:avLst/>
        </a:prstGeom>
      </xdr:spPr>
    </xdr:pic>
    <xdr:clientData/>
  </xdr:oneCellAnchor>
  <xdr:oneCellAnchor>
    <xdr:from>
      <xdr:col>3</xdr:col>
      <xdr:colOff>184547</xdr:colOff>
      <xdr:row>25</xdr:row>
      <xdr:rowOff>154782</xdr:rowOff>
    </xdr:from>
    <xdr:ext cx="1444467" cy="956399"/>
    <xdr:pic>
      <xdr:nvPicPr>
        <xdr:cNvPr id="14" name="Picture 13">
          <a:extLst>
            <a:ext uri="{FF2B5EF4-FFF2-40B4-BE49-F238E27FC236}">
              <a16:creationId xmlns:a16="http://schemas.microsoft.com/office/drawing/2014/main" id="{ACCE70F9-DBA6-46DB-A378-70DCD3549C87}"/>
            </a:ext>
          </a:extLst>
        </xdr:cNvPr>
        <xdr:cNvPicPr>
          <a:picLocks noChangeAspect="1"/>
        </xdr:cNvPicPr>
      </xdr:nvPicPr>
      <xdr:blipFill>
        <a:blip xmlns:r="http://schemas.openxmlformats.org/officeDocument/2006/relationships" r:embed="rId1"/>
        <a:stretch>
          <a:fillRect/>
        </a:stretch>
      </xdr:blipFill>
      <xdr:spPr>
        <a:xfrm>
          <a:off x="5874147" y="17293432"/>
          <a:ext cx="1444467" cy="956399"/>
        </a:xfrm>
        <a:prstGeom prst="rect">
          <a:avLst/>
        </a:prstGeom>
      </xdr:spPr>
    </xdr:pic>
    <xdr:clientData/>
  </xdr:oneCellAnchor>
  <xdr:oneCellAnchor>
    <xdr:from>
      <xdr:col>3</xdr:col>
      <xdr:colOff>113109</xdr:colOff>
      <xdr:row>27</xdr:row>
      <xdr:rowOff>196453</xdr:rowOff>
    </xdr:from>
    <xdr:ext cx="1520667" cy="956399"/>
    <xdr:pic>
      <xdr:nvPicPr>
        <xdr:cNvPr id="15" name="Picture 14">
          <a:extLst>
            <a:ext uri="{FF2B5EF4-FFF2-40B4-BE49-F238E27FC236}">
              <a16:creationId xmlns:a16="http://schemas.microsoft.com/office/drawing/2014/main" id="{6AB8EA3C-8F14-480C-8B0F-B616480CE7D3}"/>
            </a:ext>
          </a:extLst>
        </xdr:cNvPr>
        <xdr:cNvPicPr>
          <a:picLocks noChangeAspect="1"/>
        </xdr:cNvPicPr>
      </xdr:nvPicPr>
      <xdr:blipFill>
        <a:blip xmlns:r="http://schemas.openxmlformats.org/officeDocument/2006/relationships" r:embed="rId1"/>
        <a:stretch>
          <a:fillRect/>
        </a:stretch>
      </xdr:blipFill>
      <xdr:spPr>
        <a:xfrm>
          <a:off x="5802709" y="18719403"/>
          <a:ext cx="1520667" cy="956399"/>
        </a:xfrm>
        <a:prstGeom prst="rect">
          <a:avLst/>
        </a:prstGeom>
      </xdr:spPr>
    </xdr:pic>
    <xdr:clientData/>
  </xdr:oneCellAnchor>
  <xdr:oneCellAnchor>
    <xdr:from>
      <xdr:col>3</xdr:col>
      <xdr:colOff>23812</xdr:colOff>
      <xdr:row>29</xdr:row>
      <xdr:rowOff>77390</xdr:rowOff>
    </xdr:from>
    <xdr:ext cx="1535907" cy="956399"/>
    <xdr:pic>
      <xdr:nvPicPr>
        <xdr:cNvPr id="16" name="Picture 15">
          <a:extLst>
            <a:ext uri="{FF2B5EF4-FFF2-40B4-BE49-F238E27FC236}">
              <a16:creationId xmlns:a16="http://schemas.microsoft.com/office/drawing/2014/main" id="{363A645F-C30A-4586-833E-7442BB3A9D96}"/>
            </a:ext>
          </a:extLst>
        </xdr:cNvPr>
        <xdr:cNvPicPr>
          <a:picLocks noChangeAspect="1"/>
        </xdr:cNvPicPr>
      </xdr:nvPicPr>
      <xdr:blipFill>
        <a:blip xmlns:r="http://schemas.openxmlformats.org/officeDocument/2006/relationships" r:embed="rId1"/>
        <a:stretch>
          <a:fillRect/>
        </a:stretch>
      </xdr:blipFill>
      <xdr:spPr>
        <a:xfrm>
          <a:off x="5713412" y="20137040"/>
          <a:ext cx="1535907" cy="956399"/>
        </a:xfrm>
        <a:prstGeom prst="rect">
          <a:avLst/>
        </a:prstGeom>
      </xdr:spPr>
    </xdr:pic>
    <xdr:clientData/>
  </xdr:oneCellAnchor>
  <xdr:oneCellAnchor>
    <xdr:from>
      <xdr:col>3</xdr:col>
      <xdr:colOff>65484</xdr:colOff>
      <xdr:row>33</xdr:row>
      <xdr:rowOff>220266</xdr:rowOff>
    </xdr:from>
    <xdr:ext cx="1535907" cy="956399"/>
    <xdr:pic>
      <xdr:nvPicPr>
        <xdr:cNvPr id="17" name="Picture 16">
          <a:extLst>
            <a:ext uri="{FF2B5EF4-FFF2-40B4-BE49-F238E27FC236}">
              <a16:creationId xmlns:a16="http://schemas.microsoft.com/office/drawing/2014/main" id="{8B5068C0-CACF-4CCA-9F99-2AD528F1EC71}"/>
            </a:ext>
          </a:extLst>
        </xdr:cNvPr>
        <xdr:cNvPicPr>
          <a:picLocks noChangeAspect="1"/>
        </xdr:cNvPicPr>
      </xdr:nvPicPr>
      <xdr:blipFill>
        <a:blip xmlns:r="http://schemas.openxmlformats.org/officeDocument/2006/relationships" r:embed="rId1"/>
        <a:stretch>
          <a:fillRect/>
        </a:stretch>
      </xdr:blipFill>
      <xdr:spPr>
        <a:xfrm>
          <a:off x="5755084" y="23023116"/>
          <a:ext cx="1535907" cy="956399"/>
        </a:xfrm>
        <a:prstGeom prst="rect">
          <a:avLst/>
        </a:prstGeom>
      </xdr:spPr>
    </xdr:pic>
    <xdr:clientData/>
  </xdr:oneCellAnchor>
  <xdr:oneCellAnchor>
    <xdr:from>
      <xdr:col>3</xdr:col>
      <xdr:colOff>89297</xdr:colOff>
      <xdr:row>45</xdr:row>
      <xdr:rowOff>220265</xdr:rowOff>
    </xdr:from>
    <xdr:ext cx="1535907" cy="956399"/>
    <xdr:pic>
      <xdr:nvPicPr>
        <xdr:cNvPr id="18" name="Picture 17">
          <a:extLst>
            <a:ext uri="{FF2B5EF4-FFF2-40B4-BE49-F238E27FC236}">
              <a16:creationId xmlns:a16="http://schemas.microsoft.com/office/drawing/2014/main" id="{6CBFC3EC-5CE0-4E21-B7EE-5F89C073E6B2}"/>
            </a:ext>
          </a:extLst>
        </xdr:cNvPr>
        <xdr:cNvPicPr>
          <a:picLocks noChangeAspect="1"/>
        </xdr:cNvPicPr>
      </xdr:nvPicPr>
      <xdr:blipFill>
        <a:blip xmlns:r="http://schemas.openxmlformats.org/officeDocument/2006/relationships" r:embed="rId1"/>
        <a:stretch>
          <a:fillRect/>
        </a:stretch>
      </xdr:blipFill>
      <xdr:spPr>
        <a:xfrm>
          <a:off x="5778897" y="31760715"/>
          <a:ext cx="1535907" cy="956399"/>
        </a:xfrm>
        <a:prstGeom prst="rect">
          <a:avLst/>
        </a:prstGeom>
      </xdr:spPr>
    </xdr:pic>
    <xdr:clientData/>
  </xdr:oneCellAnchor>
  <xdr:oneCellAnchor>
    <xdr:from>
      <xdr:col>3</xdr:col>
      <xdr:colOff>119063</xdr:colOff>
      <xdr:row>47</xdr:row>
      <xdr:rowOff>130969</xdr:rowOff>
    </xdr:from>
    <xdr:ext cx="1513047" cy="956399"/>
    <xdr:pic>
      <xdr:nvPicPr>
        <xdr:cNvPr id="19" name="Picture 18">
          <a:extLst>
            <a:ext uri="{FF2B5EF4-FFF2-40B4-BE49-F238E27FC236}">
              <a16:creationId xmlns:a16="http://schemas.microsoft.com/office/drawing/2014/main" id="{26217BC3-65E3-4E82-855F-9449E3E78670}"/>
            </a:ext>
          </a:extLst>
        </xdr:cNvPr>
        <xdr:cNvPicPr>
          <a:picLocks noChangeAspect="1"/>
        </xdr:cNvPicPr>
      </xdr:nvPicPr>
      <xdr:blipFill>
        <a:blip xmlns:r="http://schemas.openxmlformats.org/officeDocument/2006/relationships" r:embed="rId1"/>
        <a:stretch>
          <a:fillRect/>
        </a:stretch>
      </xdr:blipFill>
      <xdr:spPr>
        <a:xfrm>
          <a:off x="5808663" y="33297019"/>
          <a:ext cx="1513047" cy="956399"/>
        </a:xfrm>
        <a:prstGeom prst="rect">
          <a:avLst/>
        </a:prstGeom>
      </xdr:spPr>
    </xdr:pic>
    <xdr:clientData/>
  </xdr:oneCellAnchor>
  <xdr:oneCellAnchor>
    <xdr:from>
      <xdr:col>3</xdr:col>
      <xdr:colOff>48816</xdr:colOff>
      <xdr:row>49</xdr:row>
      <xdr:rowOff>321469</xdr:rowOff>
    </xdr:from>
    <xdr:ext cx="1482567" cy="961842"/>
    <xdr:pic>
      <xdr:nvPicPr>
        <xdr:cNvPr id="20" name="Picture 19">
          <a:extLst>
            <a:ext uri="{FF2B5EF4-FFF2-40B4-BE49-F238E27FC236}">
              <a16:creationId xmlns:a16="http://schemas.microsoft.com/office/drawing/2014/main" id="{252B2019-CC8F-4A49-BAF1-C04F21E984BB}"/>
            </a:ext>
          </a:extLst>
        </xdr:cNvPr>
        <xdr:cNvPicPr>
          <a:picLocks noChangeAspect="1"/>
        </xdr:cNvPicPr>
      </xdr:nvPicPr>
      <xdr:blipFill>
        <a:blip xmlns:r="http://schemas.openxmlformats.org/officeDocument/2006/relationships" r:embed="rId1"/>
        <a:stretch>
          <a:fillRect/>
        </a:stretch>
      </xdr:blipFill>
      <xdr:spPr>
        <a:xfrm>
          <a:off x="5738416" y="34846419"/>
          <a:ext cx="1482567" cy="961842"/>
        </a:xfrm>
        <a:prstGeom prst="rect">
          <a:avLst/>
        </a:prstGeom>
      </xdr:spPr>
    </xdr:pic>
    <xdr:clientData/>
  </xdr:oneCellAnchor>
  <xdr:oneCellAnchor>
    <xdr:from>
      <xdr:col>3</xdr:col>
      <xdr:colOff>107156</xdr:colOff>
      <xdr:row>52</xdr:row>
      <xdr:rowOff>208360</xdr:rowOff>
    </xdr:from>
    <xdr:ext cx="1520667" cy="956399"/>
    <xdr:pic>
      <xdr:nvPicPr>
        <xdr:cNvPr id="21" name="Picture 20">
          <a:extLst>
            <a:ext uri="{FF2B5EF4-FFF2-40B4-BE49-F238E27FC236}">
              <a16:creationId xmlns:a16="http://schemas.microsoft.com/office/drawing/2014/main" id="{54E59C44-5BE4-420F-99A0-584366C68B6C}"/>
            </a:ext>
          </a:extLst>
        </xdr:cNvPr>
        <xdr:cNvPicPr>
          <a:picLocks noChangeAspect="1"/>
        </xdr:cNvPicPr>
      </xdr:nvPicPr>
      <xdr:blipFill>
        <a:blip xmlns:r="http://schemas.openxmlformats.org/officeDocument/2006/relationships" r:embed="rId1"/>
        <a:stretch>
          <a:fillRect/>
        </a:stretch>
      </xdr:blipFill>
      <xdr:spPr>
        <a:xfrm>
          <a:off x="5796756" y="36511310"/>
          <a:ext cx="1520667" cy="956399"/>
        </a:xfrm>
        <a:prstGeom prst="rect">
          <a:avLst/>
        </a:prstGeom>
      </xdr:spPr>
    </xdr:pic>
    <xdr:clientData/>
  </xdr:oneCellAnchor>
  <xdr:oneCellAnchor>
    <xdr:from>
      <xdr:col>3</xdr:col>
      <xdr:colOff>101203</xdr:colOff>
      <xdr:row>91</xdr:row>
      <xdr:rowOff>190500</xdr:rowOff>
    </xdr:from>
    <xdr:ext cx="1528287" cy="956399"/>
    <xdr:pic>
      <xdr:nvPicPr>
        <xdr:cNvPr id="22" name="Picture 21">
          <a:extLst>
            <a:ext uri="{FF2B5EF4-FFF2-40B4-BE49-F238E27FC236}">
              <a16:creationId xmlns:a16="http://schemas.microsoft.com/office/drawing/2014/main" id="{63A77537-720B-43D7-BA8C-597CF6F87F34}"/>
            </a:ext>
          </a:extLst>
        </xdr:cNvPr>
        <xdr:cNvPicPr>
          <a:picLocks noChangeAspect="1"/>
        </xdr:cNvPicPr>
      </xdr:nvPicPr>
      <xdr:blipFill>
        <a:blip xmlns:r="http://schemas.openxmlformats.org/officeDocument/2006/relationships" r:embed="rId1"/>
        <a:stretch>
          <a:fillRect/>
        </a:stretch>
      </xdr:blipFill>
      <xdr:spPr>
        <a:xfrm>
          <a:off x="5790803" y="64604900"/>
          <a:ext cx="1528287" cy="956399"/>
        </a:xfrm>
        <a:prstGeom prst="rect">
          <a:avLst/>
        </a:prstGeom>
      </xdr:spPr>
    </xdr:pic>
    <xdr:clientData/>
  </xdr:oneCellAnchor>
  <xdr:oneCellAnchor>
    <xdr:from>
      <xdr:col>3</xdr:col>
      <xdr:colOff>77391</xdr:colOff>
      <xdr:row>95</xdr:row>
      <xdr:rowOff>17859</xdr:rowOff>
    </xdr:from>
    <xdr:ext cx="1535907" cy="956399"/>
    <xdr:pic>
      <xdr:nvPicPr>
        <xdr:cNvPr id="23" name="Picture 22">
          <a:extLst>
            <a:ext uri="{FF2B5EF4-FFF2-40B4-BE49-F238E27FC236}">
              <a16:creationId xmlns:a16="http://schemas.microsoft.com/office/drawing/2014/main" id="{B7A33796-F8DB-49E8-81B6-63B65783DD09}"/>
            </a:ext>
          </a:extLst>
        </xdr:cNvPr>
        <xdr:cNvPicPr>
          <a:picLocks noChangeAspect="1"/>
        </xdr:cNvPicPr>
      </xdr:nvPicPr>
      <xdr:blipFill>
        <a:blip xmlns:r="http://schemas.openxmlformats.org/officeDocument/2006/relationships" r:embed="rId1"/>
        <a:stretch>
          <a:fillRect/>
        </a:stretch>
      </xdr:blipFill>
      <xdr:spPr>
        <a:xfrm>
          <a:off x="5766991" y="67194509"/>
          <a:ext cx="1535907" cy="956399"/>
        </a:xfrm>
        <a:prstGeom prst="rect">
          <a:avLst/>
        </a:prstGeom>
      </xdr:spPr>
    </xdr:pic>
    <xdr:clientData/>
  </xdr:oneCellAnchor>
  <xdr:oneCellAnchor>
    <xdr:from>
      <xdr:col>4</xdr:col>
      <xdr:colOff>172640</xdr:colOff>
      <xdr:row>1</xdr:row>
      <xdr:rowOff>119062</xdr:rowOff>
    </xdr:from>
    <xdr:ext cx="1482329" cy="935977"/>
    <xdr:pic>
      <xdr:nvPicPr>
        <xdr:cNvPr id="24" name="Picture 23">
          <a:extLst>
            <a:ext uri="{FF2B5EF4-FFF2-40B4-BE49-F238E27FC236}">
              <a16:creationId xmlns:a16="http://schemas.microsoft.com/office/drawing/2014/main" id="{0A44AB0B-5DC8-4F9E-9E1C-748B7EE6E7E4}"/>
            </a:ext>
          </a:extLst>
        </xdr:cNvPr>
        <xdr:cNvPicPr>
          <a:picLocks noChangeAspect="1"/>
        </xdr:cNvPicPr>
      </xdr:nvPicPr>
      <xdr:blipFill rotWithShape="1">
        <a:blip xmlns:r="http://schemas.openxmlformats.org/officeDocument/2006/relationships" r:embed="rId2"/>
        <a:srcRect l="9011" t="549" r="7558"/>
        <a:stretch/>
      </xdr:blipFill>
      <xdr:spPr>
        <a:xfrm>
          <a:off x="7760890" y="296862"/>
          <a:ext cx="1482329" cy="935977"/>
        </a:xfrm>
        <a:prstGeom prst="rect">
          <a:avLst/>
        </a:prstGeom>
      </xdr:spPr>
    </xdr:pic>
    <xdr:clientData/>
  </xdr:oneCellAnchor>
  <xdr:oneCellAnchor>
    <xdr:from>
      <xdr:col>4</xdr:col>
      <xdr:colOff>196453</xdr:colOff>
      <xdr:row>3</xdr:row>
      <xdr:rowOff>184547</xdr:rowOff>
    </xdr:from>
    <xdr:ext cx="1482329" cy="935977"/>
    <xdr:pic>
      <xdr:nvPicPr>
        <xdr:cNvPr id="25" name="Picture 24">
          <a:extLst>
            <a:ext uri="{FF2B5EF4-FFF2-40B4-BE49-F238E27FC236}">
              <a16:creationId xmlns:a16="http://schemas.microsoft.com/office/drawing/2014/main" id="{F592A34A-D522-47FB-B68A-37573240F28B}"/>
            </a:ext>
          </a:extLst>
        </xdr:cNvPr>
        <xdr:cNvPicPr>
          <a:picLocks noChangeAspect="1"/>
        </xdr:cNvPicPr>
      </xdr:nvPicPr>
      <xdr:blipFill rotWithShape="1">
        <a:blip xmlns:r="http://schemas.openxmlformats.org/officeDocument/2006/relationships" r:embed="rId2"/>
        <a:srcRect l="9011" t="549" r="7558"/>
        <a:stretch/>
      </xdr:blipFill>
      <xdr:spPr>
        <a:xfrm>
          <a:off x="7784703" y="1759347"/>
          <a:ext cx="1482329" cy="935977"/>
        </a:xfrm>
        <a:prstGeom prst="rect">
          <a:avLst/>
        </a:prstGeom>
      </xdr:spPr>
    </xdr:pic>
    <xdr:clientData/>
  </xdr:oneCellAnchor>
  <xdr:oneCellAnchor>
    <xdr:from>
      <xdr:col>4</xdr:col>
      <xdr:colOff>226219</xdr:colOff>
      <xdr:row>5</xdr:row>
      <xdr:rowOff>178594</xdr:rowOff>
    </xdr:from>
    <xdr:ext cx="1451849" cy="935977"/>
    <xdr:pic>
      <xdr:nvPicPr>
        <xdr:cNvPr id="26" name="Picture 25">
          <a:extLst>
            <a:ext uri="{FF2B5EF4-FFF2-40B4-BE49-F238E27FC236}">
              <a16:creationId xmlns:a16="http://schemas.microsoft.com/office/drawing/2014/main" id="{9797BD8A-83B6-444D-AEF0-8D9CFFBB277F}"/>
            </a:ext>
          </a:extLst>
        </xdr:cNvPr>
        <xdr:cNvPicPr>
          <a:picLocks noChangeAspect="1"/>
        </xdr:cNvPicPr>
      </xdr:nvPicPr>
      <xdr:blipFill rotWithShape="1">
        <a:blip xmlns:r="http://schemas.openxmlformats.org/officeDocument/2006/relationships" r:embed="rId2"/>
        <a:srcRect l="9011" t="549" r="7558"/>
        <a:stretch/>
      </xdr:blipFill>
      <xdr:spPr>
        <a:xfrm>
          <a:off x="7814469" y="3302794"/>
          <a:ext cx="1451849" cy="935977"/>
        </a:xfrm>
        <a:prstGeom prst="rect">
          <a:avLst/>
        </a:prstGeom>
      </xdr:spPr>
    </xdr:pic>
    <xdr:clientData/>
  </xdr:oneCellAnchor>
  <xdr:oneCellAnchor>
    <xdr:from>
      <xdr:col>4</xdr:col>
      <xdr:colOff>226218</xdr:colOff>
      <xdr:row>7</xdr:row>
      <xdr:rowOff>101203</xdr:rowOff>
    </xdr:from>
    <xdr:ext cx="1451849" cy="935977"/>
    <xdr:pic>
      <xdr:nvPicPr>
        <xdr:cNvPr id="27" name="Picture 26">
          <a:extLst>
            <a:ext uri="{FF2B5EF4-FFF2-40B4-BE49-F238E27FC236}">
              <a16:creationId xmlns:a16="http://schemas.microsoft.com/office/drawing/2014/main" id="{58D58FDB-91E6-4E5F-B65A-5E920835F4AF}"/>
            </a:ext>
          </a:extLst>
        </xdr:cNvPr>
        <xdr:cNvPicPr>
          <a:picLocks noChangeAspect="1"/>
        </xdr:cNvPicPr>
      </xdr:nvPicPr>
      <xdr:blipFill rotWithShape="1">
        <a:blip xmlns:r="http://schemas.openxmlformats.org/officeDocument/2006/relationships" r:embed="rId2"/>
        <a:srcRect l="9011" t="549" r="7558"/>
        <a:stretch/>
      </xdr:blipFill>
      <xdr:spPr>
        <a:xfrm>
          <a:off x="7814468" y="4774803"/>
          <a:ext cx="1451849" cy="935977"/>
        </a:xfrm>
        <a:prstGeom prst="rect">
          <a:avLst/>
        </a:prstGeom>
      </xdr:spPr>
    </xdr:pic>
    <xdr:clientData/>
  </xdr:oneCellAnchor>
  <xdr:oneCellAnchor>
    <xdr:from>
      <xdr:col>4</xdr:col>
      <xdr:colOff>196453</xdr:colOff>
      <xdr:row>9</xdr:row>
      <xdr:rowOff>130970</xdr:rowOff>
    </xdr:from>
    <xdr:ext cx="1482329" cy="935977"/>
    <xdr:pic>
      <xdr:nvPicPr>
        <xdr:cNvPr id="28" name="Picture 27">
          <a:extLst>
            <a:ext uri="{FF2B5EF4-FFF2-40B4-BE49-F238E27FC236}">
              <a16:creationId xmlns:a16="http://schemas.microsoft.com/office/drawing/2014/main" id="{110F9C24-BF81-4BA7-85D0-AE9EE1414901}"/>
            </a:ext>
          </a:extLst>
        </xdr:cNvPr>
        <xdr:cNvPicPr>
          <a:picLocks noChangeAspect="1"/>
        </xdr:cNvPicPr>
      </xdr:nvPicPr>
      <xdr:blipFill rotWithShape="1">
        <a:blip xmlns:r="http://schemas.openxmlformats.org/officeDocument/2006/relationships" r:embed="rId2"/>
        <a:srcRect l="9011" t="549" r="7558"/>
        <a:stretch/>
      </xdr:blipFill>
      <xdr:spPr>
        <a:xfrm>
          <a:off x="7784703" y="6169820"/>
          <a:ext cx="1482329" cy="935977"/>
        </a:xfrm>
        <a:prstGeom prst="rect">
          <a:avLst/>
        </a:prstGeom>
      </xdr:spPr>
    </xdr:pic>
    <xdr:clientData/>
  </xdr:oneCellAnchor>
  <xdr:oneCellAnchor>
    <xdr:from>
      <xdr:col>4</xdr:col>
      <xdr:colOff>273844</xdr:colOff>
      <xdr:row>11</xdr:row>
      <xdr:rowOff>148828</xdr:rowOff>
    </xdr:from>
    <xdr:ext cx="1406129" cy="935977"/>
    <xdr:pic>
      <xdr:nvPicPr>
        <xdr:cNvPr id="29" name="Picture 28">
          <a:extLst>
            <a:ext uri="{FF2B5EF4-FFF2-40B4-BE49-F238E27FC236}">
              <a16:creationId xmlns:a16="http://schemas.microsoft.com/office/drawing/2014/main" id="{559C0C37-6FED-42A0-86C1-EDB95140895E}"/>
            </a:ext>
          </a:extLst>
        </xdr:cNvPr>
        <xdr:cNvPicPr>
          <a:picLocks noChangeAspect="1"/>
        </xdr:cNvPicPr>
      </xdr:nvPicPr>
      <xdr:blipFill rotWithShape="1">
        <a:blip xmlns:r="http://schemas.openxmlformats.org/officeDocument/2006/relationships" r:embed="rId2"/>
        <a:srcRect l="9011" t="549" r="7558"/>
        <a:stretch/>
      </xdr:blipFill>
      <xdr:spPr>
        <a:xfrm>
          <a:off x="7862094" y="7648178"/>
          <a:ext cx="1406129" cy="935977"/>
        </a:xfrm>
        <a:prstGeom prst="rect">
          <a:avLst/>
        </a:prstGeom>
      </xdr:spPr>
    </xdr:pic>
    <xdr:clientData/>
  </xdr:oneCellAnchor>
  <xdr:oneCellAnchor>
    <xdr:from>
      <xdr:col>4</xdr:col>
      <xdr:colOff>142875</xdr:colOff>
      <xdr:row>13</xdr:row>
      <xdr:rowOff>101203</xdr:rowOff>
    </xdr:from>
    <xdr:ext cx="1482329" cy="935977"/>
    <xdr:pic>
      <xdr:nvPicPr>
        <xdr:cNvPr id="30" name="Picture 29">
          <a:extLst>
            <a:ext uri="{FF2B5EF4-FFF2-40B4-BE49-F238E27FC236}">
              <a16:creationId xmlns:a16="http://schemas.microsoft.com/office/drawing/2014/main" id="{035A20FF-4F63-4333-AF74-EC3ADEE6AD84}"/>
            </a:ext>
          </a:extLst>
        </xdr:cNvPr>
        <xdr:cNvPicPr>
          <a:picLocks noChangeAspect="1"/>
        </xdr:cNvPicPr>
      </xdr:nvPicPr>
      <xdr:blipFill rotWithShape="1">
        <a:blip xmlns:r="http://schemas.openxmlformats.org/officeDocument/2006/relationships" r:embed="rId2"/>
        <a:srcRect l="9011" t="549" r="7558"/>
        <a:stretch/>
      </xdr:blipFill>
      <xdr:spPr>
        <a:xfrm>
          <a:off x="7731125" y="8978503"/>
          <a:ext cx="1482329" cy="935977"/>
        </a:xfrm>
        <a:prstGeom prst="rect">
          <a:avLst/>
        </a:prstGeom>
      </xdr:spPr>
    </xdr:pic>
    <xdr:clientData/>
  </xdr:oneCellAnchor>
  <xdr:oneCellAnchor>
    <xdr:from>
      <xdr:col>4</xdr:col>
      <xdr:colOff>220265</xdr:colOff>
      <xdr:row>15</xdr:row>
      <xdr:rowOff>125015</xdr:rowOff>
    </xdr:from>
    <xdr:ext cx="1459469" cy="935977"/>
    <xdr:pic>
      <xdr:nvPicPr>
        <xdr:cNvPr id="31" name="Picture 30">
          <a:extLst>
            <a:ext uri="{FF2B5EF4-FFF2-40B4-BE49-F238E27FC236}">
              <a16:creationId xmlns:a16="http://schemas.microsoft.com/office/drawing/2014/main" id="{B8E58A55-9D0F-43F2-A6A1-4CE992C7AE1B}"/>
            </a:ext>
          </a:extLst>
        </xdr:cNvPr>
        <xdr:cNvPicPr>
          <a:picLocks noChangeAspect="1"/>
        </xdr:cNvPicPr>
      </xdr:nvPicPr>
      <xdr:blipFill rotWithShape="1">
        <a:blip xmlns:r="http://schemas.openxmlformats.org/officeDocument/2006/relationships" r:embed="rId2"/>
        <a:srcRect l="9011" t="549" r="7558"/>
        <a:stretch/>
      </xdr:blipFill>
      <xdr:spPr>
        <a:xfrm>
          <a:off x="7808515" y="10329465"/>
          <a:ext cx="1459469" cy="935977"/>
        </a:xfrm>
        <a:prstGeom prst="rect">
          <a:avLst/>
        </a:prstGeom>
      </xdr:spPr>
    </xdr:pic>
    <xdr:clientData/>
  </xdr:oneCellAnchor>
  <xdr:oneCellAnchor>
    <xdr:from>
      <xdr:col>4</xdr:col>
      <xdr:colOff>184547</xdr:colOff>
      <xdr:row>17</xdr:row>
      <xdr:rowOff>160734</xdr:rowOff>
    </xdr:from>
    <xdr:ext cx="1482329" cy="935977"/>
    <xdr:pic>
      <xdr:nvPicPr>
        <xdr:cNvPr id="32" name="Picture 31">
          <a:extLst>
            <a:ext uri="{FF2B5EF4-FFF2-40B4-BE49-F238E27FC236}">
              <a16:creationId xmlns:a16="http://schemas.microsoft.com/office/drawing/2014/main" id="{E7DF36DE-58B4-4FDA-9C2E-9AD560C3BCFB}"/>
            </a:ext>
          </a:extLst>
        </xdr:cNvPr>
        <xdr:cNvPicPr>
          <a:picLocks noChangeAspect="1"/>
        </xdr:cNvPicPr>
      </xdr:nvPicPr>
      <xdr:blipFill rotWithShape="1">
        <a:blip xmlns:r="http://schemas.openxmlformats.org/officeDocument/2006/relationships" r:embed="rId2"/>
        <a:srcRect l="9011" t="549" r="7558"/>
        <a:stretch/>
      </xdr:blipFill>
      <xdr:spPr>
        <a:xfrm>
          <a:off x="7772797" y="11768534"/>
          <a:ext cx="1482329" cy="935977"/>
        </a:xfrm>
        <a:prstGeom prst="rect">
          <a:avLst/>
        </a:prstGeom>
      </xdr:spPr>
    </xdr:pic>
    <xdr:clientData/>
  </xdr:oneCellAnchor>
  <xdr:oneCellAnchor>
    <xdr:from>
      <xdr:col>4</xdr:col>
      <xdr:colOff>184547</xdr:colOff>
      <xdr:row>19</xdr:row>
      <xdr:rowOff>101203</xdr:rowOff>
    </xdr:from>
    <xdr:ext cx="1482329" cy="935977"/>
    <xdr:pic>
      <xdr:nvPicPr>
        <xdr:cNvPr id="33" name="Picture 32">
          <a:extLst>
            <a:ext uri="{FF2B5EF4-FFF2-40B4-BE49-F238E27FC236}">
              <a16:creationId xmlns:a16="http://schemas.microsoft.com/office/drawing/2014/main" id="{2E031421-43F6-4DC0-9897-0392A50031FD}"/>
            </a:ext>
          </a:extLst>
        </xdr:cNvPr>
        <xdr:cNvPicPr>
          <a:picLocks noChangeAspect="1"/>
        </xdr:cNvPicPr>
      </xdr:nvPicPr>
      <xdr:blipFill rotWithShape="1">
        <a:blip xmlns:r="http://schemas.openxmlformats.org/officeDocument/2006/relationships" r:embed="rId2"/>
        <a:srcRect l="9011" t="549" r="7558"/>
        <a:stretch/>
      </xdr:blipFill>
      <xdr:spPr>
        <a:xfrm>
          <a:off x="7772797" y="13093303"/>
          <a:ext cx="1482329" cy="935977"/>
        </a:xfrm>
        <a:prstGeom prst="rect">
          <a:avLst/>
        </a:prstGeom>
      </xdr:spPr>
    </xdr:pic>
    <xdr:clientData/>
  </xdr:oneCellAnchor>
  <xdr:oneCellAnchor>
    <xdr:from>
      <xdr:col>4</xdr:col>
      <xdr:colOff>261938</xdr:colOff>
      <xdr:row>21</xdr:row>
      <xdr:rowOff>101204</xdr:rowOff>
    </xdr:from>
    <xdr:ext cx="1413749" cy="935977"/>
    <xdr:pic>
      <xdr:nvPicPr>
        <xdr:cNvPr id="34" name="Picture 33">
          <a:extLst>
            <a:ext uri="{FF2B5EF4-FFF2-40B4-BE49-F238E27FC236}">
              <a16:creationId xmlns:a16="http://schemas.microsoft.com/office/drawing/2014/main" id="{043D9BE4-77D9-4274-9A3C-E6EC40281EDC}"/>
            </a:ext>
          </a:extLst>
        </xdr:cNvPr>
        <xdr:cNvPicPr>
          <a:picLocks noChangeAspect="1"/>
        </xdr:cNvPicPr>
      </xdr:nvPicPr>
      <xdr:blipFill rotWithShape="1">
        <a:blip xmlns:r="http://schemas.openxmlformats.org/officeDocument/2006/relationships" r:embed="rId2"/>
        <a:srcRect l="9011" t="549" r="7558"/>
        <a:stretch/>
      </xdr:blipFill>
      <xdr:spPr>
        <a:xfrm>
          <a:off x="7850188" y="14509354"/>
          <a:ext cx="1413749" cy="935977"/>
        </a:xfrm>
        <a:prstGeom prst="rect">
          <a:avLst/>
        </a:prstGeom>
      </xdr:spPr>
    </xdr:pic>
    <xdr:clientData/>
  </xdr:oneCellAnchor>
  <xdr:oneCellAnchor>
    <xdr:from>
      <xdr:col>4</xdr:col>
      <xdr:colOff>244078</xdr:colOff>
      <xdr:row>23</xdr:row>
      <xdr:rowOff>113110</xdr:rowOff>
    </xdr:from>
    <xdr:ext cx="1428989" cy="935977"/>
    <xdr:pic>
      <xdr:nvPicPr>
        <xdr:cNvPr id="35" name="Picture 34">
          <a:extLst>
            <a:ext uri="{FF2B5EF4-FFF2-40B4-BE49-F238E27FC236}">
              <a16:creationId xmlns:a16="http://schemas.microsoft.com/office/drawing/2014/main" id="{C2D67AB4-471A-4499-A882-4F4C95250D2F}"/>
            </a:ext>
          </a:extLst>
        </xdr:cNvPr>
        <xdr:cNvPicPr>
          <a:picLocks noChangeAspect="1"/>
        </xdr:cNvPicPr>
      </xdr:nvPicPr>
      <xdr:blipFill rotWithShape="1">
        <a:blip xmlns:r="http://schemas.openxmlformats.org/officeDocument/2006/relationships" r:embed="rId2"/>
        <a:srcRect l="9011" t="549" r="7558"/>
        <a:stretch/>
      </xdr:blipFill>
      <xdr:spPr>
        <a:xfrm>
          <a:off x="7832328" y="15886510"/>
          <a:ext cx="1428989" cy="935977"/>
        </a:xfrm>
        <a:prstGeom prst="rect">
          <a:avLst/>
        </a:prstGeom>
      </xdr:spPr>
    </xdr:pic>
    <xdr:clientData/>
  </xdr:oneCellAnchor>
  <xdr:oneCellAnchor>
    <xdr:from>
      <xdr:col>4</xdr:col>
      <xdr:colOff>172641</xdr:colOff>
      <xdr:row>25</xdr:row>
      <xdr:rowOff>178594</xdr:rowOff>
    </xdr:from>
    <xdr:ext cx="1482329" cy="935977"/>
    <xdr:pic>
      <xdr:nvPicPr>
        <xdr:cNvPr id="36" name="Picture 35">
          <a:extLst>
            <a:ext uri="{FF2B5EF4-FFF2-40B4-BE49-F238E27FC236}">
              <a16:creationId xmlns:a16="http://schemas.microsoft.com/office/drawing/2014/main" id="{6A5AB8FB-7366-477E-A71A-A27D7B3A0D66}"/>
            </a:ext>
          </a:extLst>
        </xdr:cNvPr>
        <xdr:cNvPicPr>
          <a:picLocks noChangeAspect="1"/>
        </xdr:cNvPicPr>
      </xdr:nvPicPr>
      <xdr:blipFill rotWithShape="1">
        <a:blip xmlns:r="http://schemas.openxmlformats.org/officeDocument/2006/relationships" r:embed="rId2"/>
        <a:srcRect l="9011" t="549" r="7558"/>
        <a:stretch/>
      </xdr:blipFill>
      <xdr:spPr>
        <a:xfrm>
          <a:off x="7760891" y="17317244"/>
          <a:ext cx="1482329" cy="935977"/>
        </a:xfrm>
        <a:prstGeom prst="rect">
          <a:avLst/>
        </a:prstGeom>
      </xdr:spPr>
    </xdr:pic>
    <xdr:clientData/>
  </xdr:oneCellAnchor>
  <xdr:oneCellAnchor>
    <xdr:from>
      <xdr:col>4</xdr:col>
      <xdr:colOff>226219</xdr:colOff>
      <xdr:row>27</xdr:row>
      <xdr:rowOff>196453</xdr:rowOff>
    </xdr:from>
    <xdr:ext cx="1451849" cy="935977"/>
    <xdr:pic>
      <xdr:nvPicPr>
        <xdr:cNvPr id="37" name="Picture 36">
          <a:extLst>
            <a:ext uri="{FF2B5EF4-FFF2-40B4-BE49-F238E27FC236}">
              <a16:creationId xmlns:a16="http://schemas.microsoft.com/office/drawing/2014/main" id="{312C2470-D0F3-4D53-AB4A-1F2665FE2E45}"/>
            </a:ext>
          </a:extLst>
        </xdr:cNvPr>
        <xdr:cNvPicPr>
          <a:picLocks noChangeAspect="1"/>
        </xdr:cNvPicPr>
      </xdr:nvPicPr>
      <xdr:blipFill rotWithShape="1">
        <a:blip xmlns:r="http://schemas.openxmlformats.org/officeDocument/2006/relationships" r:embed="rId2"/>
        <a:srcRect l="9011" t="549" r="7558"/>
        <a:stretch/>
      </xdr:blipFill>
      <xdr:spPr>
        <a:xfrm>
          <a:off x="7814469" y="18719403"/>
          <a:ext cx="1451849" cy="935977"/>
        </a:xfrm>
        <a:prstGeom prst="rect">
          <a:avLst/>
        </a:prstGeom>
      </xdr:spPr>
    </xdr:pic>
    <xdr:clientData/>
  </xdr:oneCellAnchor>
  <xdr:oneCellAnchor>
    <xdr:from>
      <xdr:col>4</xdr:col>
      <xdr:colOff>172641</xdr:colOff>
      <xdr:row>29</xdr:row>
      <xdr:rowOff>125016</xdr:rowOff>
    </xdr:from>
    <xdr:ext cx="1482329" cy="935977"/>
    <xdr:pic>
      <xdr:nvPicPr>
        <xdr:cNvPr id="38" name="Picture 37">
          <a:extLst>
            <a:ext uri="{FF2B5EF4-FFF2-40B4-BE49-F238E27FC236}">
              <a16:creationId xmlns:a16="http://schemas.microsoft.com/office/drawing/2014/main" id="{D70E0166-DEA5-41DD-B94B-0CB4FBCE6B81}"/>
            </a:ext>
          </a:extLst>
        </xdr:cNvPr>
        <xdr:cNvPicPr>
          <a:picLocks noChangeAspect="1"/>
        </xdr:cNvPicPr>
      </xdr:nvPicPr>
      <xdr:blipFill rotWithShape="1">
        <a:blip xmlns:r="http://schemas.openxmlformats.org/officeDocument/2006/relationships" r:embed="rId2"/>
        <a:srcRect l="9011" t="549" r="7558"/>
        <a:stretch/>
      </xdr:blipFill>
      <xdr:spPr>
        <a:xfrm>
          <a:off x="7760891" y="20184666"/>
          <a:ext cx="1482329" cy="935977"/>
        </a:xfrm>
        <a:prstGeom prst="rect">
          <a:avLst/>
        </a:prstGeom>
      </xdr:spPr>
    </xdr:pic>
    <xdr:clientData/>
  </xdr:oneCellAnchor>
  <xdr:oneCellAnchor>
    <xdr:from>
      <xdr:col>4</xdr:col>
      <xdr:colOff>113109</xdr:colOff>
      <xdr:row>41</xdr:row>
      <xdr:rowOff>35718</xdr:rowOff>
    </xdr:from>
    <xdr:ext cx="1482329" cy="935977"/>
    <xdr:pic>
      <xdr:nvPicPr>
        <xdr:cNvPr id="39" name="Picture 38">
          <a:extLst>
            <a:ext uri="{FF2B5EF4-FFF2-40B4-BE49-F238E27FC236}">
              <a16:creationId xmlns:a16="http://schemas.microsoft.com/office/drawing/2014/main" id="{D157F518-7305-48CD-93D0-D2223CBD6F86}"/>
            </a:ext>
          </a:extLst>
        </xdr:cNvPr>
        <xdr:cNvPicPr>
          <a:picLocks noChangeAspect="1"/>
        </xdr:cNvPicPr>
      </xdr:nvPicPr>
      <xdr:blipFill rotWithShape="1">
        <a:blip xmlns:r="http://schemas.openxmlformats.org/officeDocument/2006/relationships" r:embed="rId2"/>
        <a:srcRect l="9011" t="549" r="7558"/>
        <a:stretch/>
      </xdr:blipFill>
      <xdr:spPr>
        <a:xfrm>
          <a:off x="7701359" y="28852018"/>
          <a:ext cx="1482329" cy="935977"/>
        </a:xfrm>
        <a:prstGeom prst="rect">
          <a:avLst/>
        </a:prstGeom>
      </xdr:spPr>
    </xdr:pic>
    <xdr:clientData/>
  </xdr:oneCellAnchor>
  <xdr:oneCellAnchor>
    <xdr:from>
      <xdr:col>3</xdr:col>
      <xdr:colOff>142875</xdr:colOff>
      <xdr:row>40</xdr:row>
      <xdr:rowOff>160733</xdr:rowOff>
    </xdr:from>
    <xdr:ext cx="1490187" cy="957930"/>
    <xdr:pic>
      <xdr:nvPicPr>
        <xdr:cNvPr id="40" name="Picture 39">
          <a:extLst>
            <a:ext uri="{FF2B5EF4-FFF2-40B4-BE49-F238E27FC236}">
              <a16:creationId xmlns:a16="http://schemas.microsoft.com/office/drawing/2014/main" id="{473565B3-3331-4765-BC44-5FFAB9F0BEE9}"/>
            </a:ext>
          </a:extLst>
        </xdr:cNvPr>
        <xdr:cNvPicPr>
          <a:picLocks noChangeAspect="1"/>
        </xdr:cNvPicPr>
      </xdr:nvPicPr>
      <xdr:blipFill>
        <a:blip xmlns:r="http://schemas.openxmlformats.org/officeDocument/2006/relationships" r:embed="rId1"/>
        <a:stretch>
          <a:fillRect/>
        </a:stretch>
      </xdr:blipFill>
      <xdr:spPr>
        <a:xfrm>
          <a:off x="5832475" y="28799233"/>
          <a:ext cx="1490187" cy="957930"/>
        </a:xfrm>
        <a:prstGeom prst="rect">
          <a:avLst/>
        </a:prstGeom>
      </xdr:spPr>
    </xdr:pic>
    <xdr:clientData/>
  </xdr:oneCellAnchor>
  <xdr:oneCellAnchor>
    <xdr:from>
      <xdr:col>4</xdr:col>
      <xdr:colOff>160734</xdr:colOff>
      <xdr:row>45</xdr:row>
      <xdr:rowOff>232172</xdr:rowOff>
    </xdr:from>
    <xdr:ext cx="1482329" cy="935977"/>
    <xdr:pic>
      <xdr:nvPicPr>
        <xdr:cNvPr id="41" name="Picture 40">
          <a:extLst>
            <a:ext uri="{FF2B5EF4-FFF2-40B4-BE49-F238E27FC236}">
              <a16:creationId xmlns:a16="http://schemas.microsoft.com/office/drawing/2014/main" id="{93BA26BF-5661-4A1E-98AA-FD1544FE0FC9}"/>
            </a:ext>
          </a:extLst>
        </xdr:cNvPr>
        <xdr:cNvPicPr>
          <a:picLocks noChangeAspect="1"/>
        </xdr:cNvPicPr>
      </xdr:nvPicPr>
      <xdr:blipFill rotWithShape="1">
        <a:blip xmlns:r="http://schemas.openxmlformats.org/officeDocument/2006/relationships" r:embed="rId2"/>
        <a:srcRect l="9011" t="549" r="7558"/>
        <a:stretch/>
      </xdr:blipFill>
      <xdr:spPr>
        <a:xfrm>
          <a:off x="7748984" y="31772622"/>
          <a:ext cx="1482329" cy="935977"/>
        </a:xfrm>
        <a:prstGeom prst="rect">
          <a:avLst/>
        </a:prstGeom>
      </xdr:spPr>
    </xdr:pic>
    <xdr:clientData/>
  </xdr:oneCellAnchor>
  <xdr:oneCellAnchor>
    <xdr:from>
      <xdr:col>4</xdr:col>
      <xdr:colOff>176464</xdr:colOff>
      <xdr:row>95</xdr:row>
      <xdr:rowOff>145257</xdr:rowOff>
    </xdr:from>
    <xdr:ext cx="1391589" cy="878682"/>
    <xdr:pic>
      <xdr:nvPicPr>
        <xdr:cNvPr id="42" name="Picture 41">
          <a:extLst>
            <a:ext uri="{FF2B5EF4-FFF2-40B4-BE49-F238E27FC236}">
              <a16:creationId xmlns:a16="http://schemas.microsoft.com/office/drawing/2014/main" id="{AF5DD05B-D98A-4E1E-9476-B59674889028}"/>
            </a:ext>
          </a:extLst>
        </xdr:cNvPr>
        <xdr:cNvPicPr>
          <a:picLocks noChangeAspect="1"/>
        </xdr:cNvPicPr>
      </xdr:nvPicPr>
      <xdr:blipFill rotWithShape="1">
        <a:blip xmlns:r="http://schemas.openxmlformats.org/officeDocument/2006/relationships" r:embed="rId2"/>
        <a:srcRect l="9011" t="549" r="7558"/>
        <a:stretch/>
      </xdr:blipFill>
      <xdr:spPr>
        <a:xfrm>
          <a:off x="7764714" y="67321907"/>
          <a:ext cx="1391589" cy="878682"/>
        </a:xfrm>
        <a:prstGeom prst="rect">
          <a:avLst/>
        </a:prstGeom>
      </xdr:spPr>
    </xdr:pic>
    <xdr:clientData/>
  </xdr:oneCellAnchor>
  <xdr:oneCellAnchor>
    <xdr:from>
      <xdr:col>4</xdr:col>
      <xdr:colOff>17861</xdr:colOff>
      <xdr:row>33</xdr:row>
      <xdr:rowOff>130968</xdr:rowOff>
    </xdr:from>
    <xdr:ext cx="1661003" cy="1083470"/>
    <xdr:pic>
      <xdr:nvPicPr>
        <xdr:cNvPr id="43" name="Picture 42">
          <a:extLst>
            <a:ext uri="{FF2B5EF4-FFF2-40B4-BE49-F238E27FC236}">
              <a16:creationId xmlns:a16="http://schemas.microsoft.com/office/drawing/2014/main" id="{97E76115-3B2A-416D-8CCC-80C6CD5DDDB7}"/>
            </a:ext>
          </a:extLst>
        </xdr:cNvPr>
        <xdr:cNvPicPr>
          <a:picLocks noChangeAspect="1"/>
        </xdr:cNvPicPr>
      </xdr:nvPicPr>
      <xdr:blipFill>
        <a:blip xmlns:r="http://schemas.openxmlformats.org/officeDocument/2006/relationships" r:embed="rId3"/>
        <a:stretch>
          <a:fillRect/>
        </a:stretch>
      </xdr:blipFill>
      <xdr:spPr>
        <a:xfrm>
          <a:off x="7606111" y="22933818"/>
          <a:ext cx="1661003" cy="1083470"/>
        </a:xfrm>
        <a:prstGeom prst="rect">
          <a:avLst/>
        </a:prstGeom>
      </xdr:spPr>
    </xdr:pic>
    <xdr:clientData/>
  </xdr:oneCellAnchor>
  <xdr:oneCellAnchor>
    <xdr:from>
      <xdr:col>3</xdr:col>
      <xdr:colOff>65485</xdr:colOff>
      <xdr:row>35</xdr:row>
      <xdr:rowOff>89297</xdr:rowOff>
    </xdr:from>
    <xdr:ext cx="1756172" cy="1124152"/>
    <xdr:pic>
      <xdr:nvPicPr>
        <xdr:cNvPr id="44" name="Picture 43">
          <a:extLst>
            <a:ext uri="{FF2B5EF4-FFF2-40B4-BE49-F238E27FC236}">
              <a16:creationId xmlns:a16="http://schemas.microsoft.com/office/drawing/2014/main" id="{82737A18-2046-4C48-A6D9-CFA9124CAF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55085" y="24416147"/>
          <a:ext cx="1756172" cy="1124152"/>
        </a:xfrm>
        <a:prstGeom prst="rect">
          <a:avLst/>
        </a:prstGeom>
      </xdr:spPr>
    </xdr:pic>
    <xdr:clientData/>
  </xdr:oneCellAnchor>
  <xdr:oneCellAnchor>
    <xdr:from>
      <xdr:col>4</xdr:col>
      <xdr:colOff>101204</xdr:colOff>
      <xdr:row>35</xdr:row>
      <xdr:rowOff>136922</xdr:rowOff>
    </xdr:from>
    <xdr:ext cx="1685202" cy="1065609"/>
    <xdr:pic>
      <xdr:nvPicPr>
        <xdr:cNvPr id="45" name="Picture 44">
          <a:extLst>
            <a:ext uri="{FF2B5EF4-FFF2-40B4-BE49-F238E27FC236}">
              <a16:creationId xmlns:a16="http://schemas.microsoft.com/office/drawing/2014/main" id="{6E10FF2D-B5DA-4F33-9C07-192019432BB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89454" y="24463772"/>
          <a:ext cx="1685202" cy="1065609"/>
        </a:xfrm>
        <a:prstGeom prst="rect">
          <a:avLst/>
        </a:prstGeom>
      </xdr:spPr>
    </xdr:pic>
    <xdr:clientData/>
  </xdr:oneCellAnchor>
  <xdr:oneCellAnchor>
    <xdr:from>
      <xdr:col>4</xdr:col>
      <xdr:colOff>23812</xdr:colOff>
      <xdr:row>37</xdr:row>
      <xdr:rowOff>41672</xdr:rowOff>
    </xdr:from>
    <xdr:ext cx="1653383" cy="1083470"/>
    <xdr:pic>
      <xdr:nvPicPr>
        <xdr:cNvPr id="46" name="Picture 45">
          <a:extLst>
            <a:ext uri="{FF2B5EF4-FFF2-40B4-BE49-F238E27FC236}">
              <a16:creationId xmlns:a16="http://schemas.microsoft.com/office/drawing/2014/main" id="{55A3C488-24EA-4F24-B522-EE41AED0FBA6}"/>
            </a:ext>
          </a:extLst>
        </xdr:cNvPr>
        <xdr:cNvPicPr>
          <a:picLocks noChangeAspect="1"/>
        </xdr:cNvPicPr>
      </xdr:nvPicPr>
      <xdr:blipFill>
        <a:blip xmlns:r="http://schemas.openxmlformats.org/officeDocument/2006/relationships" r:embed="rId3"/>
        <a:stretch>
          <a:fillRect/>
        </a:stretch>
      </xdr:blipFill>
      <xdr:spPr>
        <a:xfrm>
          <a:off x="7612062" y="25917922"/>
          <a:ext cx="1653383" cy="1083470"/>
        </a:xfrm>
        <a:prstGeom prst="rect">
          <a:avLst/>
        </a:prstGeom>
      </xdr:spPr>
    </xdr:pic>
    <xdr:clientData/>
  </xdr:oneCellAnchor>
  <xdr:oneCellAnchor>
    <xdr:from>
      <xdr:col>3</xdr:col>
      <xdr:colOff>35720</xdr:colOff>
      <xdr:row>37</xdr:row>
      <xdr:rowOff>107157</xdr:rowOff>
    </xdr:from>
    <xdr:ext cx="1595913" cy="992318"/>
    <xdr:pic>
      <xdr:nvPicPr>
        <xdr:cNvPr id="47" name="Picture 46">
          <a:extLst>
            <a:ext uri="{FF2B5EF4-FFF2-40B4-BE49-F238E27FC236}">
              <a16:creationId xmlns:a16="http://schemas.microsoft.com/office/drawing/2014/main" id="{3B091CF9-A350-4FB4-A370-AB715B36C562}"/>
            </a:ext>
          </a:extLst>
        </xdr:cNvPr>
        <xdr:cNvPicPr>
          <a:picLocks noChangeAspect="1"/>
        </xdr:cNvPicPr>
      </xdr:nvPicPr>
      <xdr:blipFill>
        <a:blip xmlns:r="http://schemas.openxmlformats.org/officeDocument/2006/relationships" r:embed="rId6"/>
        <a:stretch>
          <a:fillRect/>
        </a:stretch>
      </xdr:blipFill>
      <xdr:spPr>
        <a:xfrm>
          <a:off x="5725320" y="25983407"/>
          <a:ext cx="1595913" cy="992318"/>
        </a:xfrm>
        <a:prstGeom prst="rect">
          <a:avLst/>
        </a:prstGeom>
      </xdr:spPr>
    </xdr:pic>
    <xdr:clientData/>
  </xdr:oneCellAnchor>
  <xdr:oneCellAnchor>
    <xdr:from>
      <xdr:col>3</xdr:col>
      <xdr:colOff>47625</xdr:colOff>
      <xdr:row>39</xdr:row>
      <xdr:rowOff>101203</xdr:rowOff>
    </xdr:from>
    <xdr:ext cx="1580673" cy="992318"/>
    <xdr:pic>
      <xdr:nvPicPr>
        <xdr:cNvPr id="48" name="Picture 47">
          <a:extLst>
            <a:ext uri="{FF2B5EF4-FFF2-40B4-BE49-F238E27FC236}">
              <a16:creationId xmlns:a16="http://schemas.microsoft.com/office/drawing/2014/main" id="{5E1A247B-DD6F-4727-920D-0476747F2D94}"/>
            </a:ext>
          </a:extLst>
        </xdr:cNvPr>
        <xdr:cNvPicPr>
          <a:picLocks noChangeAspect="1"/>
        </xdr:cNvPicPr>
      </xdr:nvPicPr>
      <xdr:blipFill>
        <a:blip xmlns:r="http://schemas.openxmlformats.org/officeDocument/2006/relationships" r:embed="rId6"/>
        <a:stretch>
          <a:fillRect/>
        </a:stretch>
      </xdr:blipFill>
      <xdr:spPr>
        <a:xfrm>
          <a:off x="5737225" y="27495103"/>
          <a:ext cx="1580673" cy="992318"/>
        </a:xfrm>
        <a:prstGeom prst="rect">
          <a:avLst/>
        </a:prstGeom>
      </xdr:spPr>
    </xdr:pic>
    <xdr:clientData/>
  </xdr:oneCellAnchor>
  <xdr:oneCellAnchor>
    <xdr:from>
      <xdr:col>4</xdr:col>
      <xdr:colOff>160736</xdr:colOff>
      <xdr:row>39</xdr:row>
      <xdr:rowOff>89297</xdr:rowOff>
    </xdr:from>
    <xdr:ext cx="1513998" cy="1046003"/>
    <xdr:pic>
      <xdr:nvPicPr>
        <xdr:cNvPr id="49" name="Picture 48" descr="C:\Users\s_aravindan\AppData\Local\Packages\Microsoft.Windows.Photos_8wekyb3d8bbwe\TempState\ShareServiceTempFolder\Moderate_Benchmark.jpeg">
          <a:extLst>
            <a:ext uri="{FF2B5EF4-FFF2-40B4-BE49-F238E27FC236}">
              <a16:creationId xmlns:a16="http://schemas.microsoft.com/office/drawing/2014/main" id="{DA8C8DFB-2CC1-4288-8AA6-18C3E8B3C3D7}"/>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748986" y="27483197"/>
          <a:ext cx="1513998" cy="10460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238125</xdr:colOff>
      <xdr:row>47</xdr:row>
      <xdr:rowOff>119062</xdr:rowOff>
    </xdr:from>
    <xdr:ext cx="1436609" cy="935977"/>
    <xdr:pic>
      <xdr:nvPicPr>
        <xdr:cNvPr id="50" name="Picture 49">
          <a:extLst>
            <a:ext uri="{FF2B5EF4-FFF2-40B4-BE49-F238E27FC236}">
              <a16:creationId xmlns:a16="http://schemas.microsoft.com/office/drawing/2014/main" id="{C953B099-6AA6-4C27-A3C4-041EE769C888}"/>
            </a:ext>
          </a:extLst>
        </xdr:cNvPr>
        <xdr:cNvPicPr>
          <a:picLocks noChangeAspect="1"/>
        </xdr:cNvPicPr>
      </xdr:nvPicPr>
      <xdr:blipFill rotWithShape="1">
        <a:blip xmlns:r="http://schemas.openxmlformats.org/officeDocument/2006/relationships" r:embed="rId2"/>
        <a:srcRect l="9011" t="549" r="7558"/>
        <a:stretch/>
      </xdr:blipFill>
      <xdr:spPr>
        <a:xfrm>
          <a:off x="7826375" y="33285112"/>
          <a:ext cx="1436609" cy="935977"/>
        </a:xfrm>
        <a:prstGeom prst="rect">
          <a:avLst/>
        </a:prstGeom>
      </xdr:spPr>
    </xdr:pic>
    <xdr:clientData/>
  </xdr:oneCellAnchor>
  <xdr:oneCellAnchor>
    <xdr:from>
      <xdr:col>4</xdr:col>
      <xdr:colOff>35719</xdr:colOff>
      <xdr:row>49</xdr:row>
      <xdr:rowOff>410765</xdr:rowOff>
    </xdr:from>
    <xdr:ext cx="1638143" cy="1088913"/>
    <xdr:pic>
      <xdr:nvPicPr>
        <xdr:cNvPr id="51" name="Picture 50">
          <a:extLst>
            <a:ext uri="{FF2B5EF4-FFF2-40B4-BE49-F238E27FC236}">
              <a16:creationId xmlns:a16="http://schemas.microsoft.com/office/drawing/2014/main" id="{CEC93D35-2C2D-47CE-A78E-2A993F1F3070}"/>
            </a:ext>
          </a:extLst>
        </xdr:cNvPr>
        <xdr:cNvPicPr>
          <a:picLocks noChangeAspect="1"/>
        </xdr:cNvPicPr>
      </xdr:nvPicPr>
      <xdr:blipFill>
        <a:blip xmlns:r="http://schemas.openxmlformats.org/officeDocument/2006/relationships" r:embed="rId3"/>
        <a:stretch>
          <a:fillRect/>
        </a:stretch>
      </xdr:blipFill>
      <xdr:spPr>
        <a:xfrm>
          <a:off x="7623969" y="34935715"/>
          <a:ext cx="1638143" cy="1088913"/>
        </a:xfrm>
        <a:prstGeom prst="rect">
          <a:avLst/>
        </a:prstGeom>
      </xdr:spPr>
    </xdr:pic>
    <xdr:clientData/>
  </xdr:oneCellAnchor>
  <xdr:oneCellAnchor>
    <xdr:from>
      <xdr:col>2</xdr:col>
      <xdr:colOff>2827734</xdr:colOff>
      <xdr:row>56</xdr:row>
      <xdr:rowOff>1</xdr:rowOff>
    </xdr:from>
    <xdr:ext cx="1633334" cy="1152459"/>
    <xdr:pic>
      <xdr:nvPicPr>
        <xdr:cNvPr id="52" name="Picture 51">
          <a:extLst>
            <a:ext uri="{FF2B5EF4-FFF2-40B4-BE49-F238E27FC236}">
              <a16:creationId xmlns:a16="http://schemas.microsoft.com/office/drawing/2014/main" id="{47F1FAF6-2932-4CF9-BDF8-5332EA3BBCD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691584" y="39389051"/>
          <a:ext cx="1633334" cy="1152459"/>
        </a:xfrm>
        <a:prstGeom prst="rect">
          <a:avLst/>
        </a:prstGeom>
      </xdr:spPr>
    </xdr:pic>
    <xdr:clientData/>
  </xdr:oneCellAnchor>
  <xdr:oneCellAnchor>
    <xdr:from>
      <xdr:col>4</xdr:col>
      <xdr:colOff>71437</xdr:colOff>
      <xdr:row>56</xdr:row>
      <xdr:rowOff>202406</xdr:rowOff>
    </xdr:from>
    <xdr:ext cx="1606727" cy="1172255"/>
    <xdr:pic>
      <xdr:nvPicPr>
        <xdr:cNvPr id="53" name="Picture 52">
          <a:extLst>
            <a:ext uri="{FF2B5EF4-FFF2-40B4-BE49-F238E27FC236}">
              <a16:creationId xmlns:a16="http://schemas.microsoft.com/office/drawing/2014/main" id="{4261CB89-4BFA-49F7-841D-E76B567FF4D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7659687" y="39591456"/>
          <a:ext cx="1606727" cy="1172255"/>
        </a:xfrm>
        <a:prstGeom prst="rect">
          <a:avLst/>
        </a:prstGeom>
      </xdr:spPr>
    </xdr:pic>
    <xdr:clientData/>
  </xdr:oneCellAnchor>
  <xdr:oneCellAnchor>
    <xdr:from>
      <xdr:col>4</xdr:col>
      <xdr:colOff>2194324</xdr:colOff>
      <xdr:row>56</xdr:row>
      <xdr:rowOff>158354</xdr:rowOff>
    </xdr:from>
    <xdr:ext cx="1820772" cy="1151334"/>
    <xdr:pic>
      <xdr:nvPicPr>
        <xdr:cNvPr id="54" name="Picture 53">
          <a:extLst>
            <a:ext uri="{FF2B5EF4-FFF2-40B4-BE49-F238E27FC236}">
              <a16:creationId xmlns:a16="http://schemas.microsoft.com/office/drawing/2014/main" id="{AF0B326A-34AE-4FE4-8842-A553B5DD8289}"/>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782574" y="39547404"/>
          <a:ext cx="1820772" cy="1151334"/>
        </a:xfrm>
        <a:prstGeom prst="rect">
          <a:avLst/>
        </a:prstGeom>
      </xdr:spPr>
    </xdr:pic>
    <xdr:clientData/>
  </xdr:oneCellAnchor>
  <xdr:oneCellAnchor>
    <xdr:from>
      <xdr:col>4</xdr:col>
      <xdr:colOff>138112</xdr:colOff>
      <xdr:row>58</xdr:row>
      <xdr:rowOff>173832</xdr:rowOff>
    </xdr:from>
    <xdr:ext cx="1788762" cy="1131093"/>
    <xdr:pic>
      <xdr:nvPicPr>
        <xdr:cNvPr id="55" name="Picture 54">
          <a:extLst>
            <a:ext uri="{FF2B5EF4-FFF2-40B4-BE49-F238E27FC236}">
              <a16:creationId xmlns:a16="http://schemas.microsoft.com/office/drawing/2014/main" id="{BE5D3D99-5089-42BF-B642-90B017860E5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726362" y="41055132"/>
          <a:ext cx="1788762" cy="1131093"/>
        </a:xfrm>
        <a:prstGeom prst="rect">
          <a:avLst/>
        </a:prstGeom>
      </xdr:spPr>
    </xdr:pic>
    <xdr:clientData/>
  </xdr:oneCellAnchor>
  <xdr:oneCellAnchor>
    <xdr:from>
      <xdr:col>2</xdr:col>
      <xdr:colOff>2786063</xdr:colOff>
      <xdr:row>58</xdr:row>
      <xdr:rowOff>142876</xdr:rowOff>
    </xdr:from>
    <xdr:ext cx="1869316" cy="1196577"/>
    <xdr:pic>
      <xdr:nvPicPr>
        <xdr:cNvPr id="56" name="Picture 55">
          <a:extLst>
            <a:ext uri="{FF2B5EF4-FFF2-40B4-BE49-F238E27FC236}">
              <a16:creationId xmlns:a16="http://schemas.microsoft.com/office/drawing/2014/main" id="{269A19D8-E1F0-4C7A-AFF8-E05901807DF3}"/>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688013" y="41024176"/>
          <a:ext cx="1869316" cy="1196577"/>
        </a:xfrm>
        <a:prstGeom prst="rect">
          <a:avLst/>
        </a:prstGeom>
      </xdr:spPr>
    </xdr:pic>
    <xdr:clientData/>
  </xdr:oneCellAnchor>
  <xdr:oneCellAnchor>
    <xdr:from>
      <xdr:col>3</xdr:col>
      <xdr:colOff>47624</xdr:colOff>
      <xdr:row>61</xdr:row>
      <xdr:rowOff>17860</xdr:rowOff>
    </xdr:from>
    <xdr:ext cx="1584247" cy="1172188"/>
    <xdr:pic>
      <xdr:nvPicPr>
        <xdr:cNvPr id="57" name="Picture 56">
          <a:extLst>
            <a:ext uri="{FF2B5EF4-FFF2-40B4-BE49-F238E27FC236}">
              <a16:creationId xmlns:a16="http://schemas.microsoft.com/office/drawing/2014/main" id="{24ED3C84-84B9-4243-B2CB-C5D77627973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5737224" y="42435860"/>
          <a:ext cx="1584247" cy="1172188"/>
        </a:xfrm>
        <a:prstGeom prst="rect">
          <a:avLst/>
        </a:prstGeom>
      </xdr:spPr>
    </xdr:pic>
    <xdr:clientData/>
  </xdr:oneCellAnchor>
  <xdr:oneCellAnchor>
    <xdr:from>
      <xdr:col>4</xdr:col>
      <xdr:colOff>5952</xdr:colOff>
      <xdr:row>61</xdr:row>
      <xdr:rowOff>77390</xdr:rowOff>
    </xdr:from>
    <xdr:ext cx="1669971" cy="1103862"/>
    <xdr:pic>
      <xdr:nvPicPr>
        <xdr:cNvPr id="58" name="Picture 57">
          <a:extLst>
            <a:ext uri="{FF2B5EF4-FFF2-40B4-BE49-F238E27FC236}">
              <a16:creationId xmlns:a16="http://schemas.microsoft.com/office/drawing/2014/main" id="{A52F1A15-4637-4B43-9583-E01CD1C1C27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594202" y="42495390"/>
          <a:ext cx="1669971" cy="1103862"/>
        </a:xfrm>
        <a:prstGeom prst="rect">
          <a:avLst/>
        </a:prstGeom>
      </xdr:spPr>
    </xdr:pic>
    <xdr:clientData/>
  </xdr:oneCellAnchor>
  <xdr:oneCellAnchor>
    <xdr:from>
      <xdr:col>3</xdr:col>
      <xdr:colOff>71437</xdr:colOff>
      <xdr:row>63</xdr:row>
      <xdr:rowOff>53578</xdr:rowOff>
    </xdr:from>
    <xdr:ext cx="1563292" cy="1172188"/>
    <xdr:pic>
      <xdr:nvPicPr>
        <xdr:cNvPr id="59" name="Picture 58">
          <a:extLst>
            <a:ext uri="{FF2B5EF4-FFF2-40B4-BE49-F238E27FC236}">
              <a16:creationId xmlns:a16="http://schemas.microsoft.com/office/drawing/2014/main" id="{2D884F79-5996-4DB9-B39A-F131F6A3076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761037" y="43957478"/>
          <a:ext cx="1563292" cy="1172188"/>
        </a:xfrm>
        <a:prstGeom prst="rect">
          <a:avLst/>
        </a:prstGeom>
      </xdr:spPr>
    </xdr:pic>
    <xdr:clientData/>
  </xdr:oneCellAnchor>
  <xdr:oneCellAnchor>
    <xdr:from>
      <xdr:col>4</xdr:col>
      <xdr:colOff>83344</xdr:colOff>
      <xdr:row>63</xdr:row>
      <xdr:rowOff>142875</xdr:rowOff>
    </xdr:from>
    <xdr:ext cx="1599009" cy="1103862"/>
    <xdr:pic>
      <xdr:nvPicPr>
        <xdr:cNvPr id="60" name="Picture 59">
          <a:extLst>
            <a:ext uri="{FF2B5EF4-FFF2-40B4-BE49-F238E27FC236}">
              <a16:creationId xmlns:a16="http://schemas.microsoft.com/office/drawing/2014/main" id="{8CF84134-83AC-406F-8282-CF9A2651169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7671594" y="44046775"/>
          <a:ext cx="1599009" cy="1103862"/>
        </a:xfrm>
        <a:prstGeom prst="rect">
          <a:avLst/>
        </a:prstGeom>
      </xdr:spPr>
    </xdr:pic>
    <xdr:clientData/>
  </xdr:oneCellAnchor>
  <xdr:oneCellAnchor>
    <xdr:from>
      <xdr:col>4</xdr:col>
      <xdr:colOff>65484</xdr:colOff>
      <xdr:row>65</xdr:row>
      <xdr:rowOff>71437</xdr:rowOff>
    </xdr:from>
    <xdr:ext cx="1609011" cy="1103862"/>
    <xdr:pic>
      <xdr:nvPicPr>
        <xdr:cNvPr id="61" name="Picture 60">
          <a:extLst>
            <a:ext uri="{FF2B5EF4-FFF2-40B4-BE49-F238E27FC236}">
              <a16:creationId xmlns:a16="http://schemas.microsoft.com/office/drawing/2014/main" id="{A5822620-DAEF-40DB-A64C-36B32DABD0C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653734" y="45486637"/>
          <a:ext cx="1609011" cy="1103862"/>
        </a:xfrm>
        <a:prstGeom prst="rect">
          <a:avLst/>
        </a:prstGeom>
      </xdr:spPr>
    </xdr:pic>
    <xdr:clientData/>
  </xdr:oneCellAnchor>
  <xdr:oneCellAnchor>
    <xdr:from>
      <xdr:col>3</xdr:col>
      <xdr:colOff>23813</xdr:colOff>
      <xdr:row>67</xdr:row>
      <xdr:rowOff>0</xdr:rowOff>
    </xdr:from>
    <xdr:ext cx="1607107" cy="1172188"/>
    <xdr:pic>
      <xdr:nvPicPr>
        <xdr:cNvPr id="62" name="Picture 61">
          <a:extLst>
            <a:ext uri="{FF2B5EF4-FFF2-40B4-BE49-F238E27FC236}">
              <a16:creationId xmlns:a16="http://schemas.microsoft.com/office/drawing/2014/main" id="{A9DD1ABD-D8EF-4F30-9343-9A7C244E4C3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713413" y="46850300"/>
          <a:ext cx="1607107" cy="1172188"/>
        </a:xfrm>
        <a:prstGeom prst="rect">
          <a:avLst/>
        </a:prstGeom>
      </xdr:spPr>
    </xdr:pic>
    <xdr:clientData/>
  </xdr:oneCellAnchor>
  <xdr:oneCellAnchor>
    <xdr:from>
      <xdr:col>4</xdr:col>
      <xdr:colOff>23813</xdr:colOff>
      <xdr:row>67</xdr:row>
      <xdr:rowOff>47625</xdr:rowOff>
    </xdr:from>
    <xdr:ext cx="1654731" cy="1103862"/>
    <xdr:pic>
      <xdr:nvPicPr>
        <xdr:cNvPr id="63" name="Picture 62">
          <a:extLst>
            <a:ext uri="{FF2B5EF4-FFF2-40B4-BE49-F238E27FC236}">
              <a16:creationId xmlns:a16="http://schemas.microsoft.com/office/drawing/2014/main" id="{918AA71D-09FC-4168-B19D-A8358261E11E}"/>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7612063" y="46897925"/>
          <a:ext cx="1654731" cy="1103862"/>
        </a:xfrm>
        <a:prstGeom prst="rect">
          <a:avLst/>
        </a:prstGeom>
      </xdr:spPr>
    </xdr:pic>
    <xdr:clientData/>
  </xdr:oneCellAnchor>
  <xdr:oneCellAnchor>
    <xdr:from>
      <xdr:col>2</xdr:col>
      <xdr:colOff>2827734</xdr:colOff>
      <xdr:row>69</xdr:row>
      <xdr:rowOff>1</xdr:rowOff>
    </xdr:from>
    <xdr:ext cx="1630715" cy="1135584"/>
    <xdr:pic>
      <xdr:nvPicPr>
        <xdr:cNvPr id="64" name="Picture 63">
          <a:extLst>
            <a:ext uri="{FF2B5EF4-FFF2-40B4-BE49-F238E27FC236}">
              <a16:creationId xmlns:a16="http://schemas.microsoft.com/office/drawing/2014/main" id="{5432C264-2669-426D-885D-B2AC1FA9A734}"/>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5691584" y="48304451"/>
          <a:ext cx="1630715" cy="1135584"/>
        </a:xfrm>
        <a:prstGeom prst="rect">
          <a:avLst/>
        </a:prstGeom>
      </xdr:spPr>
    </xdr:pic>
    <xdr:clientData/>
  </xdr:oneCellAnchor>
  <xdr:oneCellAnchor>
    <xdr:from>
      <xdr:col>2</xdr:col>
      <xdr:colOff>2827734</xdr:colOff>
      <xdr:row>71</xdr:row>
      <xdr:rowOff>1</xdr:rowOff>
    </xdr:from>
    <xdr:ext cx="1633334" cy="1147016"/>
    <xdr:pic>
      <xdr:nvPicPr>
        <xdr:cNvPr id="65" name="Picture 64">
          <a:extLst>
            <a:ext uri="{FF2B5EF4-FFF2-40B4-BE49-F238E27FC236}">
              <a16:creationId xmlns:a16="http://schemas.microsoft.com/office/drawing/2014/main" id="{DF80C2A3-2AFC-4ED6-B0C1-62F28A30F31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691584" y="49784001"/>
          <a:ext cx="1633334" cy="1147016"/>
        </a:xfrm>
        <a:prstGeom prst="rect">
          <a:avLst/>
        </a:prstGeom>
      </xdr:spPr>
    </xdr:pic>
    <xdr:clientData/>
  </xdr:oneCellAnchor>
  <xdr:oneCellAnchor>
    <xdr:from>
      <xdr:col>4</xdr:col>
      <xdr:colOff>83346</xdr:colOff>
      <xdr:row>71</xdr:row>
      <xdr:rowOff>41672</xdr:rowOff>
    </xdr:from>
    <xdr:ext cx="1595912" cy="1141820"/>
    <xdr:pic>
      <xdr:nvPicPr>
        <xdr:cNvPr id="66" name="Picture 65" descr="C:\Users\s_aravindan\AppData\Local\Packages\Microsoft.Windows.Photos_8wekyb3d8bbwe\TempState\ShareServiceTempFolder\Moderate_Benchmark.jpeg">
          <a:extLst>
            <a:ext uri="{FF2B5EF4-FFF2-40B4-BE49-F238E27FC236}">
              <a16:creationId xmlns:a16="http://schemas.microsoft.com/office/drawing/2014/main" id="{94C4027B-4AFF-4F2B-80B2-8DB20D596BC9}"/>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671596" y="49825672"/>
          <a:ext cx="1595912" cy="11418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2827734</xdr:colOff>
      <xdr:row>72</xdr:row>
      <xdr:rowOff>148829</xdr:rowOff>
    </xdr:from>
    <xdr:ext cx="1633334" cy="1148546"/>
    <xdr:pic>
      <xdr:nvPicPr>
        <xdr:cNvPr id="67" name="Picture 66">
          <a:extLst>
            <a:ext uri="{FF2B5EF4-FFF2-40B4-BE49-F238E27FC236}">
              <a16:creationId xmlns:a16="http://schemas.microsoft.com/office/drawing/2014/main" id="{27482617-4C86-4661-BED2-52B274373C1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5691584" y="51132979"/>
          <a:ext cx="1633334" cy="1148546"/>
        </a:xfrm>
        <a:prstGeom prst="rect">
          <a:avLst/>
        </a:prstGeom>
      </xdr:spPr>
    </xdr:pic>
    <xdr:clientData/>
  </xdr:oneCellAnchor>
  <xdr:oneCellAnchor>
    <xdr:from>
      <xdr:col>3</xdr:col>
      <xdr:colOff>77390</xdr:colOff>
      <xdr:row>75</xdr:row>
      <xdr:rowOff>0</xdr:rowOff>
    </xdr:from>
    <xdr:ext cx="1610916" cy="1147016"/>
    <xdr:pic>
      <xdr:nvPicPr>
        <xdr:cNvPr id="68" name="Picture 67">
          <a:extLst>
            <a:ext uri="{FF2B5EF4-FFF2-40B4-BE49-F238E27FC236}">
              <a16:creationId xmlns:a16="http://schemas.microsoft.com/office/drawing/2014/main" id="{926F8016-9DC2-4543-98BE-FF0F01763197}"/>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766990" y="52501800"/>
          <a:ext cx="1610916" cy="1147016"/>
        </a:xfrm>
        <a:prstGeom prst="rect">
          <a:avLst/>
        </a:prstGeom>
      </xdr:spPr>
    </xdr:pic>
    <xdr:clientData/>
  </xdr:oneCellAnchor>
  <xdr:oneCellAnchor>
    <xdr:from>
      <xdr:col>4</xdr:col>
      <xdr:colOff>47625</xdr:colOff>
      <xdr:row>75</xdr:row>
      <xdr:rowOff>11907</xdr:rowOff>
    </xdr:from>
    <xdr:ext cx="1626392" cy="1141820"/>
    <xdr:pic>
      <xdr:nvPicPr>
        <xdr:cNvPr id="69" name="Picture 68" descr="C:\Users\s_aravindan\AppData\Local\Packages\Microsoft.Windows.Photos_8wekyb3d8bbwe\TempState\ShareServiceTempFolder\Moderate_Benchmark.jpeg">
          <a:extLst>
            <a:ext uri="{FF2B5EF4-FFF2-40B4-BE49-F238E27FC236}">
              <a16:creationId xmlns:a16="http://schemas.microsoft.com/office/drawing/2014/main" id="{A0A7A51C-F6E1-49C9-B707-4FB3DBD86182}"/>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635875" y="52513707"/>
          <a:ext cx="1626392" cy="11418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166689</xdr:colOff>
      <xdr:row>73</xdr:row>
      <xdr:rowOff>29564</xdr:rowOff>
    </xdr:from>
    <xdr:ext cx="1585912" cy="1097968"/>
    <xdr:pic>
      <xdr:nvPicPr>
        <xdr:cNvPr id="70" name="Picture 69" descr="C:\Users\s_aravindan\AppData\Local\Packages\Microsoft.Windows.Photos_8wekyb3d8bbwe\TempState\ShareServiceTempFolder\Moderate_Benchmark.jpeg">
          <a:extLst>
            <a:ext uri="{FF2B5EF4-FFF2-40B4-BE49-F238E27FC236}">
              <a16:creationId xmlns:a16="http://schemas.microsoft.com/office/drawing/2014/main" id="{916078EC-EA1D-4702-97D1-D88D76A23AA1}"/>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7754939" y="51191514"/>
          <a:ext cx="1585912" cy="109796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xdr:col>
      <xdr:colOff>89296</xdr:colOff>
      <xdr:row>77</xdr:row>
      <xdr:rowOff>65484</xdr:rowOff>
    </xdr:from>
    <xdr:ext cx="1588292" cy="1141820"/>
    <xdr:pic>
      <xdr:nvPicPr>
        <xdr:cNvPr id="71" name="Picture 70" descr="C:\Users\s_aravindan\AppData\Local\Packages\Microsoft.Windows.Photos_8wekyb3d8bbwe\TempState\ShareServiceTempFolder\Moderate_Benchmark.jpeg">
          <a:extLst>
            <a:ext uri="{FF2B5EF4-FFF2-40B4-BE49-F238E27FC236}">
              <a16:creationId xmlns:a16="http://schemas.microsoft.com/office/drawing/2014/main" id="{084571AF-BAE2-4DAF-9869-13C0EAF2FF43}"/>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7677546" y="54008734"/>
          <a:ext cx="1588292" cy="11418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11906</xdr:colOff>
      <xdr:row>77</xdr:row>
      <xdr:rowOff>53578</xdr:rowOff>
    </xdr:from>
    <xdr:ext cx="1616631" cy="1147016"/>
    <xdr:pic>
      <xdr:nvPicPr>
        <xdr:cNvPr id="72" name="Picture 71">
          <a:extLst>
            <a:ext uri="{FF2B5EF4-FFF2-40B4-BE49-F238E27FC236}">
              <a16:creationId xmlns:a16="http://schemas.microsoft.com/office/drawing/2014/main" id="{2B943046-CBF1-475E-88C4-E0CFD57A848F}"/>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5701506" y="53996828"/>
          <a:ext cx="1616631" cy="1147016"/>
        </a:xfrm>
        <a:prstGeom prst="rect">
          <a:avLst/>
        </a:prstGeom>
      </xdr:spPr>
    </xdr:pic>
    <xdr:clientData/>
  </xdr:oneCellAnchor>
  <xdr:oneCellAnchor>
    <xdr:from>
      <xdr:col>3</xdr:col>
      <xdr:colOff>23813</xdr:colOff>
      <xdr:row>79</xdr:row>
      <xdr:rowOff>5954</xdr:rowOff>
    </xdr:from>
    <xdr:ext cx="1610916" cy="1147016"/>
    <xdr:pic>
      <xdr:nvPicPr>
        <xdr:cNvPr id="73" name="Picture 72">
          <a:extLst>
            <a:ext uri="{FF2B5EF4-FFF2-40B4-BE49-F238E27FC236}">
              <a16:creationId xmlns:a16="http://schemas.microsoft.com/office/drawing/2014/main" id="{114DEE4F-0606-4E09-AA94-BFAE9FB36C4F}"/>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5713413" y="55524004"/>
          <a:ext cx="1610916" cy="1147016"/>
        </a:xfrm>
        <a:prstGeom prst="rect">
          <a:avLst/>
        </a:prstGeom>
      </xdr:spPr>
    </xdr:pic>
    <xdr:clientData/>
  </xdr:oneCellAnchor>
  <xdr:oneCellAnchor>
    <xdr:from>
      <xdr:col>3</xdr:col>
      <xdr:colOff>1809750</xdr:colOff>
      <xdr:row>79</xdr:row>
      <xdr:rowOff>0</xdr:rowOff>
    </xdr:from>
    <xdr:ext cx="1718207" cy="1172765"/>
    <xdr:pic>
      <xdr:nvPicPr>
        <xdr:cNvPr id="74" name="Picture 73">
          <a:extLst>
            <a:ext uri="{FF2B5EF4-FFF2-40B4-BE49-F238E27FC236}">
              <a16:creationId xmlns:a16="http://schemas.microsoft.com/office/drawing/2014/main" id="{5AC7F6E6-8CAE-4F55-AE41-6C1E0F98EE42}"/>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7499350" y="55518050"/>
          <a:ext cx="1718207" cy="1172765"/>
        </a:xfrm>
        <a:prstGeom prst="rect">
          <a:avLst/>
        </a:prstGeom>
      </xdr:spPr>
    </xdr:pic>
    <xdr:clientData/>
  </xdr:oneCellAnchor>
  <xdr:oneCellAnchor>
    <xdr:from>
      <xdr:col>3</xdr:col>
      <xdr:colOff>47627</xdr:colOff>
      <xdr:row>81</xdr:row>
      <xdr:rowOff>172641</xdr:rowOff>
    </xdr:from>
    <xdr:ext cx="1581583" cy="1023937"/>
    <xdr:pic>
      <xdr:nvPicPr>
        <xdr:cNvPr id="75" name="Picture 74">
          <a:extLst>
            <a:ext uri="{FF2B5EF4-FFF2-40B4-BE49-F238E27FC236}">
              <a16:creationId xmlns:a16="http://schemas.microsoft.com/office/drawing/2014/main" id="{66956291-D84F-4FDA-B4BB-0D7F8B0653A5}"/>
            </a:ext>
          </a:extLst>
        </xdr:cNvPr>
        <xdr:cNvPicPr>
          <a:picLocks noChangeAspect="1"/>
        </xdr:cNvPicPr>
      </xdr:nvPicPr>
      <xdr:blipFill>
        <a:blip xmlns:r="http://schemas.openxmlformats.org/officeDocument/2006/relationships" r:embed="rId6"/>
        <a:stretch>
          <a:fillRect/>
        </a:stretch>
      </xdr:blipFill>
      <xdr:spPr>
        <a:xfrm>
          <a:off x="5737227" y="57132141"/>
          <a:ext cx="1581583" cy="1023937"/>
        </a:xfrm>
        <a:prstGeom prst="rect">
          <a:avLst/>
        </a:prstGeom>
      </xdr:spPr>
    </xdr:pic>
    <xdr:clientData/>
  </xdr:oneCellAnchor>
  <xdr:oneCellAnchor>
    <xdr:from>
      <xdr:col>4</xdr:col>
      <xdr:colOff>77391</xdr:colOff>
      <xdr:row>81</xdr:row>
      <xdr:rowOff>107156</xdr:rowOff>
    </xdr:from>
    <xdr:ext cx="1597581" cy="1052856"/>
    <xdr:pic>
      <xdr:nvPicPr>
        <xdr:cNvPr id="76" name="Picture 75">
          <a:extLst>
            <a:ext uri="{FF2B5EF4-FFF2-40B4-BE49-F238E27FC236}">
              <a16:creationId xmlns:a16="http://schemas.microsoft.com/office/drawing/2014/main" id="{772A95BD-3722-457C-B370-AE4D8A28E4CF}"/>
            </a:ext>
          </a:extLst>
        </xdr:cNvPr>
        <xdr:cNvPicPr>
          <a:picLocks noChangeAspect="1"/>
        </xdr:cNvPicPr>
      </xdr:nvPicPr>
      <xdr:blipFill>
        <a:blip xmlns:r="http://schemas.openxmlformats.org/officeDocument/2006/relationships" r:embed="rId29"/>
        <a:stretch>
          <a:fillRect/>
        </a:stretch>
      </xdr:blipFill>
      <xdr:spPr>
        <a:xfrm>
          <a:off x="7665641" y="57066656"/>
          <a:ext cx="1597581" cy="1052856"/>
        </a:xfrm>
        <a:prstGeom prst="rect">
          <a:avLst/>
        </a:prstGeom>
      </xdr:spPr>
    </xdr:pic>
    <xdr:clientData/>
  </xdr:oneCellAnchor>
  <xdr:oneCellAnchor>
    <xdr:from>
      <xdr:col>2</xdr:col>
      <xdr:colOff>2744390</xdr:colOff>
      <xdr:row>83</xdr:row>
      <xdr:rowOff>83345</xdr:rowOff>
    </xdr:from>
    <xdr:ext cx="1671086" cy="1238250"/>
    <xdr:pic>
      <xdr:nvPicPr>
        <xdr:cNvPr id="77" name="Picture 76">
          <a:extLst>
            <a:ext uri="{FF2B5EF4-FFF2-40B4-BE49-F238E27FC236}">
              <a16:creationId xmlns:a16="http://schemas.microsoft.com/office/drawing/2014/main" id="{E2CEB9D8-79CF-4BAC-BE40-E45D056E702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5690790" y="58554145"/>
          <a:ext cx="1671086" cy="1238250"/>
        </a:xfrm>
        <a:prstGeom prst="rect">
          <a:avLst/>
        </a:prstGeom>
      </xdr:spPr>
    </xdr:pic>
    <xdr:clientData/>
  </xdr:oneCellAnchor>
  <xdr:oneCellAnchor>
    <xdr:from>
      <xdr:col>4</xdr:col>
      <xdr:colOff>95251</xdr:colOff>
      <xdr:row>83</xdr:row>
      <xdr:rowOff>77391</xdr:rowOff>
    </xdr:from>
    <xdr:ext cx="1581150" cy="1189730"/>
    <xdr:pic>
      <xdr:nvPicPr>
        <xdr:cNvPr id="78" name="Picture 77" descr="C:\Users\s_aravindan\AppData\Local\Packages\Microsoft.Windows.Photos_8wekyb3d8bbwe\TempState\ShareServiceTempFolder\Moderate_Benchmark.jpeg">
          <a:extLst>
            <a:ext uri="{FF2B5EF4-FFF2-40B4-BE49-F238E27FC236}">
              <a16:creationId xmlns:a16="http://schemas.microsoft.com/office/drawing/2014/main" id="{55FF3E2B-8392-4F50-8514-5F6214D3B6F1}"/>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7683501" y="58548191"/>
          <a:ext cx="1581150" cy="118973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47626</xdr:colOff>
      <xdr:row>85</xdr:row>
      <xdr:rowOff>101204</xdr:rowOff>
    </xdr:from>
    <xdr:ext cx="1586447" cy="1000124"/>
    <xdr:pic>
      <xdr:nvPicPr>
        <xdr:cNvPr id="79" name="Picture 78">
          <a:extLst>
            <a:ext uri="{FF2B5EF4-FFF2-40B4-BE49-F238E27FC236}">
              <a16:creationId xmlns:a16="http://schemas.microsoft.com/office/drawing/2014/main" id="{AC8A44F1-3F47-483D-851C-076FE124E1E2}"/>
            </a:ext>
          </a:extLst>
        </xdr:cNvPr>
        <xdr:cNvPicPr>
          <a:picLocks noChangeAspect="1"/>
        </xdr:cNvPicPr>
      </xdr:nvPicPr>
      <xdr:blipFill>
        <a:blip xmlns:r="http://schemas.openxmlformats.org/officeDocument/2006/relationships" r:embed="rId6"/>
        <a:stretch>
          <a:fillRect/>
        </a:stretch>
      </xdr:blipFill>
      <xdr:spPr>
        <a:xfrm>
          <a:off x="5737226" y="60146804"/>
          <a:ext cx="1586447" cy="1000124"/>
        </a:xfrm>
        <a:prstGeom prst="rect">
          <a:avLst/>
        </a:prstGeom>
      </xdr:spPr>
    </xdr:pic>
    <xdr:clientData/>
  </xdr:oneCellAnchor>
  <xdr:oneCellAnchor>
    <xdr:from>
      <xdr:col>4</xdr:col>
      <xdr:colOff>59531</xdr:colOff>
      <xdr:row>85</xdr:row>
      <xdr:rowOff>59532</xdr:rowOff>
    </xdr:from>
    <xdr:ext cx="1619250" cy="1123046"/>
    <xdr:pic>
      <xdr:nvPicPr>
        <xdr:cNvPr id="80" name="Picture 79">
          <a:extLst>
            <a:ext uri="{FF2B5EF4-FFF2-40B4-BE49-F238E27FC236}">
              <a16:creationId xmlns:a16="http://schemas.microsoft.com/office/drawing/2014/main" id="{2E94764C-FB84-4E18-B6C9-429DE6A35974}"/>
            </a:ext>
          </a:extLst>
        </xdr:cNvPr>
        <xdr:cNvPicPr>
          <a:picLocks noChangeAspect="1"/>
        </xdr:cNvPicPr>
      </xdr:nvPicPr>
      <xdr:blipFill>
        <a:blip xmlns:r="http://schemas.openxmlformats.org/officeDocument/2006/relationships" r:embed="rId29"/>
        <a:stretch>
          <a:fillRect/>
        </a:stretch>
      </xdr:blipFill>
      <xdr:spPr>
        <a:xfrm>
          <a:off x="7647781" y="60105132"/>
          <a:ext cx="1619250" cy="1123046"/>
        </a:xfrm>
        <a:prstGeom prst="rect">
          <a:avLst/>
        </a:prstGeom>
      </xdr:spPr>
    </xdr:pic>
    <xdr:clientData/>
  </xdr:oneCellAnchor>
  <xdr:oneCellAnchor>
    <xdr:from>
      <xdr:col>2</xdr:col>
      <xdr:colOff>2827734</xdr:colOff>
      <xdr:row>87</xdr:row>
      <xdr:rowOff>0</xdr:rowOff>
    </xdr:from>
    <xdr:ext cx="1636483" cy="1220391"/>
    <xdr:pic>
      <xdr:nvPicPr>
        <xdr:cNvPr id="81" name="Picture 80">
          <a:extLst>
            <a:ext uri="{FF2B5EF4-FFF2-40B4-BE49-F238E27FC236}">
              <a16:creationId xmlns:a16="http://schemas.microsoft.com/office/drawing/2014/main" id="{6674E08A-B4E7-4089-AEF6-F7B8F5EF1063}"/>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5691584" y="61448950"/>
          <a:ext cx="1636483" cy="1220391"/>
        </a:xfrm>
        <a:prstGeom prst="rect">
          <a:avLst/>
        </a:prstGeom>
      </xdr:spPr>
    </xdr:pic>
    <xdr:clientData/>
  </xdr:oneCellAnchor>
  <xdr:oneCellAnchor>
    <xdr:from>
      <xdr:col>4</xdr:col>
      <xdr:colOff>200025</xdr:colOff>
      <xdr:row>87</xdr:row>
      <xdr:rowOff>76200</xdr:rowOff>
    </xdr:from>
    <xdr:ext cx="1683774" cy="1154906"/>
    <xdr:pic>
      <xdr:nvPicPr>
        <xdr:cNvPr id="82" name="Picture 81">
          <a:extLst>
            <a:ext uri="{FF2B5EF4-FFF2-40B4-BE49-F238E27FC236}">
              <a16:creationId xmlns:a16="http://schemas.microsoft.com/office/drawing/2014/main" id="{4DB4741E-64A4-47B0-A847-F5BE77E1691E}"/>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7788275" y="61525150"/>
          <a:ext cx="1683774" cy="1154906"/>
        </a:xfrm>
        <a:prstGeom prst="rect">
          <a:avLst/>
        </a:prstGeom>
      </xdr:spPr>
    </xdr:pic>
    <xdr:clientData/>
  </xdr:oneCellAnchor>
  <xdr:oneCellAnchor>
    <xdr:from>
      <xdr:col>2</xdr:col>
      <xdr:colOff>2827734</xdr:colOff>
      <xdr:row>89</xdr:row>
      <xdr:rowOff>0</xdr:rowOff>
    </xdr:from>
    <xdr:ext cx="1636483" cy="1219200"/>
    <xdr:pic>
      <xdr:nvPicPr>
        <xdr:cNvPr id="83" name="Picture 82">
          <a:extLst>
            <a:ext uri="{FF2B5EF4-FFF2-40B4-BE49-F238E27FC236}">
              <a16:creationId xmlns:a16="http://schemas.microsoft.com/office/drawing/2014/main" id="{8A2F6E86-A2ED-4AE3-94F5-41FCF1AED588}"/>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5691584" y="63030100"/>
          <a:ext cx="1636483" cy="1219200"/>
        </a:xfrm>
        <a:prstGeom prst="rect">
          <a:avLst/>
        </a:prstGeom>
      </xdr:spPr>
    </xdr:pic>
    <xdr:clientData/>
  </xdr:oneCellAnchor>
  <xdr:oneCellAnchor>
    <xdr:from>
      <xdr:col>3</xdr:col>
      <xdr:colOff>1809750</xdr:colOff>
      <xdr:row>89</xdr:row>
      <xdr:rowOff>0</xdr:rowOff>
    </xdr:from>
    <xdr:ext cx="1689217" cy="1154906"/>
    <xdr:pic>
      <xdr:nvPicPr>
        <xdr:cNvPr id="84" name="Picture 83">
          <a:extLst>
            <a:ext uri="{FF2B5EF4-FFF2-40B4-BE49-F238E27FC236}">
              <a16:creationId xmlns:a16="http://schemas.microsoft.com/office/drawing/2014/main" id="{8BE4E0F5-EE22-40FD-B9C1-D4566FA75A27}"/>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7499350" y="63030100"/>
          <a:ext cx="1689217" cy="1154906"/>
        </a:xfrm>
        <a:prstGeom prst="rect">
          <a:avLst/>
        </a:prstGeom>
      </xdr:spPr>
    </xdr:pic>
    <xdr:clientData/>
  </xdr:oneCellAnchor>
  <xdr:oneCellAnchor>
    <xdr:from>
      <xdr:col>5</xdr:col>
      <xdr:colOff>54769</xdr:colOff>
      <xdr:row>91</xdr:row>
      <xdr:rowOff>63104</xdr:rowOff>
    </xdr:from>
    <xdr:ext cx="1674249" cy="1165621"/>
    <xdr:pic>
      <xdr:nvPicPr>
        <xdr:cNvPr id="85" name="Picture 84">
          <a:extLst>
            <a:ext uri="{FF2B5EF4-FFF2-40B4-BE49-F238E27FC236}">
              <a16:creationId xmlns:a16="http://schemas.microsoft.com/office/drawing/2014/main" id="{5E2BDECF-7162-4889-9678-39C4A18380D3}"/>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9884569" y="64477504"/>
          <a:ext cx="1674249" cy="1165621"/>
        </a:xfrm>
        <a:prstGeom prst="rect">
          <a:avLst/>
        </a:prstGeom>
      </xdr:spPr>
    </xdr:pic>
    <xdr:clientData/>
  </xdr:oneCellAnchor>
  <xdr:oneCellAnchor>
    <xdr:from>
      <xdr:col>4</xdr:col>
      <xdr:colOff>29766</xdr:colOff>
      <xdr:row>91</xdr:row>
      <xdr:rowOff>244079</xdr:rowOff>
    </xdr:from>
    <xdr:ext cx="1649520" cy="964406"/>
    <xdr:pic>
      <xdr:nvPicPr>
        <xdr:cNvPr id="86" name="Picture 85">
          <a:extLst>
            <a:ext uri="{FF2B5EF4-FFF2-40B4-BE49-F238E27FC236}">
              <a16:creationId xmlns:a16="http://schemas.microsoft.com/office/drawing/2014/main" id="{A39E280C-54EA-4D3D-A045-7D3A691A02D1}"/>
            </a:ext>
          </a:extLst>
        </xdr:cNvPr>
        <xdr:cNvPicPr>
          <a:picLocks noChangeAspect="1"/>
        </xdr:cNvPicPr>
      </xdr:nvPicPr>
      <xdr:blipFill>
        <a:blip xmlns:r="http://schemas.openxmlformats.org/officeDocument/2006/relationships" r:embed="rId2"/>
        <a:stretch>
          <a:fillRect/>
        </a:stretch>
      </xdr:blipFill>
      <xdr:spPr>
        <a:xfrm>
          <a:off x="7618016" y="64658479"/>
          <a:ext cx="1649520" cy="964406"/>
        </a:xfrm>
        <a:prstGeom prst="rect">
          <a:avLst/>
        </a:prstGeom>
      </xdr:spPr>
    </xdr:pic>
    <xdr:clientData/>
  </xdr:oneCellAnchor>
  <xdr:oneCellAnchor>
    <xdr:from>
      <xdr:col>5</xdr:col>
      <xdr:colOff>89297</xdr:colOff>
      <xdr:row>93</xdr:row>
      <xdr:rowOff>214313</xdr:rowOff>
    </xdr:from>
    <xdr:ext cx="1583627" cy="928687"/>
    <xdr:pic>
      <xdr:nvPicPr>
        <xdr:cNvPr id="87" name="Picture 86">
          <a:extLst>
            <a:ext uri="{FF2B5EF4-FFF2-40B4-BE49-F238E27FC236}">
              <a16:creationId xmlns:a16="http://schemas.microsoft.com/office/drawing/2014/main" id="{F404EB71-7D74-4678-9ABC-D95E3AC081EB}"/>
            </a:ext>
          </a:extLst>
        </xdr:cNvPr>
        <xdr:cNvPicPr>
          <a:picLocks noChangeAspect="1"/>
        </xdr:cNvPicPr>
      </xdr:nvPicPr>
      <xdr:blipFill>
        <a:blip xmlns:r="http://schemas.openxmlformats.org/officeDocument/2006/relationships" r:embed="rId2"/>
        <a:stretch>
          <a:fillRect/>
        </a:stretch>
      </xdr:blipFill>
      <xdr:spPr>
        <a:xfrm>
          <a:off x="9919097" y="66057463"/>
          <a:ext cx="1583627" cy="928687"/>
        </a:xfrm>
        <a:prstGeom prst="rect">
          <a:avLst/>
        </a:prstGeom>
      </xdr:spPr>
    </xdr:pic>
    <xdr:clientData/>
  </xdr:oneCellAnchor>
  <xdr:oneCellAnchor>
    <xdr:from>
      <xdr:col>4</xdr:col>
      <xdr:colOff>456658</xdr:colOff>
      <xdr:row>93</xdr:row>
      <xdr:rowOff>196453</xdr:rowOff>
    </xdr:from>
    <xdr:ext cx="1495966" cy="932259"/>
    <xdr:pic>
      <xdr:nvPicPr>
        <xdr:cNvPr id="88" name="Picture 87">
          <a:extLst>
            <a:ext uri="{FF2B5EF4-FFF2-40B4-BE49-F238E27FC236}">
              <a16:creationId xmlns:a16="http://schemas.microsoft.com/office/drawing/2014/main" id="{07349ADD-FC6F-41F7-828C-B0FD4153CF36}"/>
            </a:ext>
          </a:extLst>
        </xdr:cNvPr>
        <xdr:cNvPicPr>
          <a:picLocks noChangeAspect="1"/>
        </xdr:cNvPicPr>
      </xdr:nvPicPr>
      <xdr:blipFill>
        <a:blip xmlns:r="http://schemas.openxmlformats.org/officeDocument/2006/relationships" r:embed="rId3"/>
        <a:stretch>
          <a:fillRect/>
        </a:stretch>
      </xdr:blipFill>
      <xdr:spPr>
        <a:xfrm>
          <a:off x="8044908" y="66039603"/>
          <a:ext cx="1495966" cy="932259"/>
        </a:xfrm>
        <a:prstGeom prst="rect">
          <a:avLst/>
        </a:prstGeom>
      </xdr:spPr>
    </xdr:pic>
    <xdr:clientData/>
  </xdr:oneCellAnchor>
  <xdr:oneCellAnchor>
    <xdr:from>
      <xdr:col>4</xdr:col>
      <xdr:colOff>41672</xdr:colOff>
      <xdr:row>54</xdr:row>
      <xdr:rowOff>196453</xdr:rowOff>
    </xdr:from>
    <xdr:ext cx="1638143" cy="1083470"/>
    <xdr:pic>
      <xdr:nvPicPr>
        <xdr:cNvPr id="89" name="Picture 88">
          <a:extLst>
            <a:ext uri="{FF2B5EF4-FFF2-40B4-BE49-F238E27FC236}">
              <a16:creationId xmlns:a16="http://schemas.microsoft.com/office/drawing/2014/main" id="{B699F378-D602-43F3-B766-7842A6C2246F}"/>
            </a:ext>
          </a:extLst>
        </xdr:cNvPr>
        <xdr:cNvPicPr>
          <a:picLocks noChangeAspect="1"/>
        </xdr:cNvPicPr>
      </xdr:nvPicPr>
      <xdr:blipFill>
        <a:blip xmlns:r="http://schemas.openxmlformats.org/officeDocument/2006/relationships" r:embed="rId3"/>
        <a:stretch>
          <a:fillRect/>
        </a:stretch>
      </xdr:blipFill>
      <xdr:spPr>
        <a:xfrm>
          <a:off x="7629922" y="38036103"/>
          <a:ext cx="1638143" cy="1083470"/>
        </a:xfrm>
        <a:prstGeom prst="rect">
          <a:avLst/>
        </a:prstGeom>
      </xdr:spPr>
    </xdr:pic>
    <xdr:clientData/>
  </xdr:oneCellAnchor>
  <xdr:oneCellAnchor>
    <xdr:from>
      <xdr:col>4</xdr:col>
      <xdr:colOff>23812</xdr:colOff>
      <xdr:row>52</xdr:row>
      <xdr:rowOff>273845</xdr:rowOff>
    </xdr:from>
    <xdr:ext cx="1650683" cy="993952"/>
    <xdr:pic>
      <xdr:nvPicPr>
        <xdr:cNvPr id="90" name="Picture 89">
          <a:extLst>
            <a:ext uri="{FF2B5EF4-FFF2-40B4-BE49-F238E27FC236}">
              <a16:creationId xmlns:a16="http://schemas.microsoft.com/office/drawing/2014/main" id="{17EBF6AC-A91D-4103-9223-668889410933}"/>
            </a:ext>
          </a:extLst>
        </xdr:cNvPr>
        <xdr:cNvPicPr>
          <a:picLocks noChangeAspect="1"/>
        </xdr:cNvPicPr>
      </xdr:nvPicPr>
      <xdr:blipFill>
        <a:blip xmlns:r="http://schemas.openxmlformats.org/officeDocument/2006/relationships" r:embed="rId2"/>
        <a:stretch>
          <a:fillRect/>
        </a:stretch>
      </xdr:blipFill>
      <xdr:spPr>
        <a:xfrm>
          <a:off x="7612062" y="36576795"/>
          <a:ext cx="1650683" cy="993952"/>
        </a:xfrm>
        <a:prstGeom prst="rect">
          <a:avLst/>
        </a:prstGeom>
      </xdr:spPr>
    </xdr:pic>
    <xdr:clientData/>
  </xdr:oneCellAnchor>
  <xdr:oneCellAnchor>
    <xdr:from>
      <xdr:col>5</xdr:col>
      <xdr:colOff>65486</xdr:colOff>
      <xdr:row>54</xdr:row>
      <xdr:rowOff>291703</xdr:rowOff>
    </xdr:from>
    <xdr:ext cx="1609486" cy="926182"/>
    <xdr:pic>
      <xdr:nvPicPr>
        <xdr:cNvPr id="91" name="Picture 90">
          <a:extLst>
            <a:ext uri="{FF2B5EF4-FFF2-40B4-BE49-F238E27FC236}">
              <a16:creationId xmlns:a16="http://schemas.microsoft.com/office/drawing/2014/main" id="{82C8D8B2-4954-439F-B546-BFFD215CE379}"/>
            </a:ext>
          </a:extLst>
        </xdr:cNvPr>
        <xdr:cNvPicPr>
          <a:picLocks noChangeAspect="1"/>
        </xdr:cNvPicPr>
      </xdr:nvPicPr>
      <xdr:blipFill>
        <a:blip xmlns:r="http://schemas.openxmlformats.org/officeDocument/2006/relationships" r:embed="rId2"/>
        <a:stretch>
          <a:fillRect/>
        </a:stretch>
      </xdr:blipFill>
      <xdr:spPr>
        <a:xfrm>
          <a:off x="9895286" y="38131353"/>
          <a:ext cx="1609486" cy="926182"/>
        </a:xfrm>
        <a:prstGeom prst="rect">
          <a:avLst/>
        </a:prstGeom>
      </xdr:spPr>
    </xdr:pic>
    <xdr:clientData/>
  </xdr:oneCellAnchor>
  <xdr:oneCellAnchor>
    <xdr:from>
      <xdr:col>5</xdr:col>
      <xdr:colOff>65485</xdr:colOff>
      <xdr:row>52</xdr:row>
      <xdr:rowOff>148828</xdr:rowOff>
    </xdr:from>
    <xdr:ext cx="1691533" cy="1160859"/>
    <xdr:pic>
      <xdr:nvPicPr>
        <xdr:cNvPr id="92" name="Picture 91">
          <a:extLst>
            <a:ext uri="{FF2B5EF4-FFF2-40B4-BE49-F238E27FC236}">
              <a16:creationId xmlns:a16="http://schemas.microsoft.com/office/drawing/2014/main" id="{A7EB26E3-74A2-4E3A-A8A6-BA1F84897855}"/>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9895285" y="36451778"/>
          <a:ext cx="1691533" cy="1160859"/>
        </a:xfrm>
        <a:prstGeom prst="rect">
          <a:avLst/>
        </a:prstGeom>
      </xdr:spPr>
    </xdr:pic>
    <xdr:clientData/>
  </xdr:oneCellAnchor>
  <xdr:oneCellAnchor>
    <xdr:from>
      <xdr:col>3</xdr:col>
      <xdr:colOff>130971</xdr:colOff>
      <xdr:row>31</xdr:row>
      <xdr:rowOff>107157</xdr:rowOff>
    </xdr:from>
    <xdr:ext cx="1499690" cy="958451"/>
    <xdr:pic>
      <xdr:nvPicPr>
        <xdr:cNvPr id="93" name="Picture 92">
          <a:extLst>
            <a:ext uri="{FF2B5EF4-FFF2-40B4-BE49-F238E27FC236}">
              <a16:creationId xmlns:a16="http://schemas.microsoft.com/office/drawing/2014/main" id="{469C2E04-7E5E-4ECD-A5F1-0DA9B98C10B0}"/>
            </a:ext>
          </a:extLst>
        </xdr:cNvPr>
        <xdr:cNvPicPr>
          <a:picLocks noChangeAspect="1"/>
        </xdr:cNvPicPr>
      </xdr:nvPicPr>
      <xdr:blipFill>
        <a:blip xmlns:r="http://schemas.openxmlformats.org/officeDocument/2006/relationships" r:embed="rId36"/>
        <a:stretch>
          <a:fillRect/>
        </a:stretch>
      </xdr:blipFill>
      <xdr:spPr>
        <a:xfrm>
          <a:off x="5820571" y="21551107"/>
          <a:ext cx="1499690" cy="958451"/>
        </a:xfrm>
        <a:prstGeom prst="rect">
          <a:avLst/>
        </a:prstGeom>
      </xdr:spPr>
    </xdr:pic>
    <xdr:clientData/>
  </xdr:oneCellAnchor>
  <xdr:oneCellAnchor>
    <xdr:from>
      <xdr:col>3</xdr:col>
      <xdr:colOff>77391</xdr:colOff>
      <xdr:row>43</xdr:row>
      <xdr:rowOff>130969</xdr:rowOff>
    </xdr:from>
    <xdr:ext cx="1551125" cy="958451"/>
    <xdr:pic>
      <xdr:nvPicPr>
        <xdr:cNvPr id="94" name="Picture 93">
          <a:extLst>
            <a:ext uri="{FF2B5EF4-FFF2-40B4-BE49-F238E27FC236}">
              <a16:creationId xmlns:a16="http://schemas.microsoft.com/office/drawing/2014/main" id="{9E2B2308-A2BC-49EF-A1FB-D202E025B89B}"/>
            </a:ext>
          </a:extLst>
        </xdr:cNvPr>
        <xdr:cNvPicPr>
          <a:picLocks noChangeAspect="1"/>
        </xdr:cNvPicPr>
      </xdr:nvPicPr>
      <xdr:blipFill>
        <a:blip xmlns:r="http://schemas.openxmlformats.org/officeDocument/2006/relationships" r:embed="rId36"/>
        <a:stretch>
          <a:fillRect/>
        </a:stretch>
      </xdr:blipFill>
      <xdr:spPr>
        <a:xfrm>
          <a:off x="5766991" y="30293469"/>
          <a:ext cx="1551125" cy="958451"/>
        </a:xfrm>
        <a:prstGeom prst="rect">
          <a:avLst/>
        </a:prstGeom>
      </xdr:spPr>
    </xdr:pic>
    <xdr:clientData/>
  </xdr:oneCellAnchor>
  <xdr:oneCellAnchor>
    <xdr:from>
      <xdr:col>4</xdr:col>
      <xdr:colOff>196455</xdr:colOff>
      <xdr:row>43</xdr:row>
      <xdr:rowOff>119062</xdr:rowOff>
    </xdr:from>
    <xdr:ext cx="1483279" cy="912811"/>
    <xdr:pic>
      <xdr:nvPicPr>
        <xdr:cNvPr id="95" name="Picture 94">
          <a:extLst>
            <a:ext uri="{FF2B5EF4-FFF2-40B4-BE49-F238E27FC236}">
              <a16:creationId xmlns:a16="http://schemas.microsoft.com/office/drawing/2014/main" id="{49565894-BF1B-44F1-B2CC-BD716BDF5FE2}"/>
            </a:ext>
          </a:extLst>
        </xdr:cNvPr>
        <xdr:cNvPicPr>
          <a:picLocks noChangeAspect="1"/>
        </xdr:cNvPicPr>
      </xdr:nvPicPr>
      <xdr:blipFill>
        <a:blip xmlns:r="http://schemas.openxmlformats.org/officeDocument/2006/relationships" r:embed="rId37"/>
        <a:stretch>
          <a:fillRect/>
        </a:stretch>
      </xdr:blipFill>
      <xdr:spPr>
        <a:xfrm>
          <a:off x="7784705" y="30281562"/>
          <a:ext cx="1483279" cy="912811"/>
        </a:xfrm>
        <a:prstGeom prst="rect">
          <a:avLst/>
        </a:prstGeom>
      </xdr:spPr>
    </xdr:pic>
    <xdr:clientData/>
  </xdr:oneCellAnchor>
  <xdr:oneCellAnchor>
    <xdr:from>
      <xdr:col>4</xdr:col>
      <xdr:colOff>220267</xdr:colOff>
      <xdr:row>31</xdr:row>
      <xdr:rowOff>172643</xdr:rowOff>
    </xdr:from>
    <xdr:ext cx="1394814" cy="845342"/>
    <xdr:pic>
      <xdr:nvPicPr>
        <xdr:cNvPr id="96" name="Picture 95">
          <a:extLst>
            <a:ext uri="{FF2B5EF4-FFF2-40B4-BE49-F238E27FC236}">
              <a16:creationId xmlns:a16="http://schemas.microsoft.com/office/drawing/2014/main" id="{E3B3E9E1-EAFF-40ED-BF3C-701D604D1AF4}"/>
            </a:ext>
          </a:extLst>
        </xdr:cNvPr>
        <xdr:cNvPicPr>
          <a:picLocks noChangeAspect="1"/>
        </xdr:cNvPicPr>
      </xdr:nvPicPr>
      <xdr:blipFill>
        <a:blip xmlns:r="http://schemas.openxmlformats.org/officeDocument/2006/relationships" r:embed="rId37"/>
        <a:stretch>
          <a:fillRect/>
        </a:stretch>
      </xdr:blipFill>
      <xdr:spPr>
        <a:xfrm>
          <a:off x="7808517" y="21616593"/>
          <a:ext cx="1394814" cy="845342"/>
        </a:xfrm>
        <a:prstGeom prst="rect">
          <a:avLst/>
        </a:prstGeom>
      </xdr:spPr>
    </xdr:pic>
    <xdr:clientData/>
  </xdr:oneCellAnchor>
  <xdr:oneCellAnchor>
    <xdr:from>
      <xdr:col>3</xdr:col>
      <xdr:colOff>0</xdr:colOff>
      <xdr:row>65</xdr:row>
      <xdr:rowOff>0</xdr:rowOff>
    </xdr:from>
    <xdr:ext cx="1629252" cy="1147016"/>
    <xdr:pic>
      <xdr:nvPicPr>
        <xdr:cNvPr id="97" name="Picture 96">
          <a:extLst>
            <a:ext uri="{FF2B5EF4-FFF2-40B4-BE49-F238E27FC236}">
              <a16:creationId xmlns:a16="http://schemas.microsoft.com/office/drawing/2014/main" id="{79FC8C1B-44BD-4156-A412-41FD76B0E96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689600" y="45415200"/>
          <a:ext cx="1629252" cy="1147016"/>
        </a:xfrm>
        <a:prstGeom prst="rect">
          <a:avLst/>
        </a:prstGeom>
      </xdr:spPr>
    </xdr:pic>
    <xdr:clientData/>
  </xdr:oneCellAnchor>
  <xdr:oneCellAnchor>
    <xdr:from>
      <xdr:col>4</xdr:col>
      <xdr:colOff>261937</xdr:colOff>
      <xdr:row>69</xdr:row>
      <xdr:rowOff>76200</xdr:rowOff>
    </xdr:from>
    <xdr:ext cx="1513998" cy="1046003"/>
    <xdr:pic>
      <xdr:nvPicPr>
        <xdr:cNvPr id="98" name="Picture 97" descr="C:\Users\s_aravindan\AppData\Local\Packages\Microsoft.Windows.Photos_8wekyb3d8bbwe\TempState\ShareServiceTempFolder\Moderate_Benchmark.jpeg">
          <a:extLst>
            <a:ext uri="{FF2B5EF4-FFF2-40B4-BE49-F238E27FC236}">
              <a16:creationId xmlns:a16="http://schemas.microsoft.com/office/drawing/2014/main" id="{3A214B61-8264-4B05-9879-38CA7E3B130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50187" y="48380650"/>
          <a:ext cx="1513998" cy="104600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Dhananjay TERDAL" id="{319F51E0-FA09-4957-BAC7-AE6344171E0E}" userId="S::dhananjay.terdal@hsbc.co.in::94adf560-b3c4-4ece-86fc-efe63e4cbf85"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2" dT="2025-10-24T09:20:23.22" personId="{319F51E0-FA09-4957-BAC7-AE6344171E0E}" id="{AAD4D272-E062-49DC-BAFB-70FD8E41D03D}">
    <text>Sign to be included for closed plan note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635E2-91A6-4DA1-8F65-CE84375B166B}">
  <sheetPr>
    <pageSetUpPr fitToPage="1"/>
  </sheetPr>
  <dimension ref="A1:AY192"/>
  <sheetViews>
    <sheetView showGridLines="0" tabSelected="1" zoomScale="80" zoomScaleNormal="80" zoomScaleSheetLayoutView="75" workbookViewId="0">
      <pane xSplit="4" ySplit="5" topLeftCell="E6" activePane="bottomRight" state="frozen"/>
      <selection activeCell="G8" sqref="G8"/>
      <selection pane="topRight" activeCell="G8" sqref="G8"/>
      <selection pane="bottomLeft" activeCell="G8" sqref="G8"/>
      <selection pane="bottomRight" activeCell="D5" sqref="D5"/>
    </sheetView>
  </sheetViews>
  <sheetFormatPr defaultColWidth="9.1796875" defaultRowHeight="13" x14ac:dyDescent="0.25"/>
  <cols>
    <col min="1" max="1" width="6.453125" style="1" hidden="1" customWidth="1"/>
    <col min="2" max="2" width="14.54296875" style="1" hidden="1" customWidth="1"/>
    <col min="3" max="3" width="4.08984375" style="2" bestFit="1" customWidth="1"/>
    <col min="4" max="4" width="36.54296875" style="67" customWidth="1"/>
    <col min="5" max="44" width="20.453125" style="1" customWidth="1"/>
    <col min="45" max="45" width="18" style="1" customWidth="1"/>
    <col min="46" max="46" width="19.453125" style="1" customWidth="1"/>
    <col min="47" max="47" width="21.453125" style="1" customWidth="1"/>
    <col min="48" max="51" width="21.453125" style="1" bestFit="1" customWidth="1"/>
    <col min="52" max="16384" width="9.1796875" style="1"/>
  </cols>
  <sheetData>
    <row r="1" spans="1:51" ht="22.5" customHeight="1" x14ac:dyDescent="0.25">
      <c r="D1" s="3" t="s">
        <v>0</v>
      </c>
      <c r="E1" s="4" t="s">
        <v>507</v>
      </c>
      <c r="F1" s="4" t="s">
        <v>507</v>
      </c>
      <c r="G1" s="5" t="s">
        <v>508</v>
      </c>
      <c r="H1" s="5" t="s">
        <v>509</v>
      </c>
      <c r="I1" s="5" t="s">
        <v>510</v>
      </c>
      <c r="J1" s="5" t="s">
        <v>511</v>
      </c>
      <c r="K1" s="5" t="s">
        <v>512</v>
      </c>
      <c r="L1" s="5" t="s">
        <v>507</v>
      </c>
      <c r="M1" s="5" t="s">
        <v>507</v>
      </c>
      <c r="N1" s="5" t="s">
        <v>507</v>
      </c>
      <c r="O1" s="5" t="s">
        <v>513</v>
      </c>
      <c r="P1" s="5" t="s">
        <v>507</v>
      </c>
      <c r="Q1" s="5" t="s">
        <v>507</v>
      </c>
      <c r="R1" s="5" t="s">
        <v>514</v>
      </c>
      <c r="S1" s="5" t="s">
        <v>507</v>
      </c>
      <c r="T1" s="5" t="s">
        <v>507</v>
      </c>
      <c r="U1" s="5" t="s">
        <v>507</v>
      </c>
      <c r="V1" s="5" t="s">
        <v>507</v>
      </c>
      <c r="W1" s="5" t="s">
        <v>507</v>
      </c>
      <c r="X1" s="5" t="s">
        <v>507</v>
      </c>
      <c r="Y1" s="5" t="s">
        <v>515</v>
      </c>
      <c r="Z1" s="5" t="s">
        <v>507</v>
      </c>
      <c r="AA1" s="5" t="s">
        <v>507</v>
      </c>
      <c r="AB1" s="5" t="s">
        <v>516</v>
      </c>
      <c r="AC1" s="5" t="s">
        <v>517</v>
      </c>
      <c r="AD1" s="5" t="s">
        <v>518</v>
      </c>
      <c r="AE1" s="5" t="s">
        <v>519</v>
      </c>
      <c r="AF1" s="5" t="s">
        <v>507</v>
      </c>
      <c r="AG1" s="5" t="s">
        <v>507</v>
      </c>
      <c r="AH1" s="5" t="s">
        <v>507</v>
      </c>
      <c r="AI1" s="5" t="s">
        <v>507</v>
      </c>
      <c r="AJ1" s="5" t="s">
        <v>520</v>
      </c>
      <c r="AK1" s="5" t="s">
        <v>521</v>
      </c>
      <c r="AL1" s="5" t="s">
        <v>522</v>
      </c>
      <c r="AM1" s="5" t="s">
        <v>507</v>
      </c>
      <c r="AN1" s="5" t="s">
        <v>507</v>
      </c>
      <c r="AO1" s="5" t="s">
        <v>523</v>
      </c>
      <c r="AP1" s="5" t="s">
        <v>524</v>
      </c>
      <c r="AQ1" s="5" t="s">
        <v>525</v>
      </c>
      <c r="AR1" s="5" t="s">
        <v>507</v>
      </c>
    </row>
    <row r="2" spans="1:51" ht="26.25" customHeight="1" x14ac:dyDescent="0.25">
      <c r="D2" s="289" t="s">
        <v>1</v>
      </c>
      <c r="E2" s="289"/>
      <c r="F2" s="289"/>
      <c r="G2" s="289"/>
      <c r="H2" s="289"/>
      <c r="I2" s="289"/>
      <c r="J2" s="289"/>
      <c r="K2" s="289"/>
      <c r="L2" s="289"/>
    </row>
    <row r="3" spans="1:51" x14ac:dyDescent="0.25">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row>
    <row r="4" spans="1:51" x14ac:dyDescent="0.3">
      <c r="C4" s="7"/>
      <c r="D4" s="8"/>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row>
    <row r="5" spans="1:51" ht="89.5" customHeight="1" x14ac:dyDescent="0.25">
      <c r="A5" s="1" t="s">
        <v>2</v>
      </c>
      <c r="C5" s="10" t="s">
        <v>3</v>
      </c>
      <c r="D5" s="11" t="s">
        <v>4</v>
      </c>
      <c r="E5" s="10" t="s">
        <v>222</v>
      </c>
      <c r="F5" s="10" t="s">
        <v>226</v>
      </c>
      <c r="G5" s="10" t="s">
        <v>161</v>
      </c>
      <c r="H5" s="10" t="s">
        <v>233</v>
      </c>
      <c r="I5" s="10" t="s">
        <v>237</v>
      </c>
      <c r="J5" s="10" t="s">
        <v>234</v>
      </c>
      <c r="K5" s="10" t="s">
        <v>239</v>
      </c>
      <c r="L5" s="10" t="s">
        <v>221</v>
      </c>
      <c r="M5" s="10" t="s">
        <v>223</v>
      </c>
      <c r="N5" s="10" t="s">
        <v>214</v>
      </c>
      <c r="O5" s="10" t="s">
        <v>526</v>
      </c>
      <c r="P5" s="10" t="s">
        <v>220</v>
      </c>
      <c r="Q5" s="10" t="s">
        <v>217</v>
      </c>
      <c r="R5" s="10" t="s">
        <v>243</v>
      </c>
      <c r="S5" s="10" t="s">
        <v>224</v>
      </c>
      <c r="T5" s="10" t="s">
        <v>215</v>
      </c>
      <c r="U5" s="10" t="s">
        <v>216</v>
      </c>
      <c r="V5" s="10" t="s">
        <v>218</v>
      </c>
      <c r="W5" s="10" t="s">
        <v>219</v>
      </c>
      <c r="X5" s="10" t="s">
        <v>200</v>
      </c>
      <c r="Y5" s="10" t="s">
        <v>242</v>
      </c>
      <c r="Z5" s="10" t="s">
        <v>201</v>
      </c>
      <c r="AA5" s="10" t="s">
        <v>225</v>
      </c>
      <c r="AB5" s="10" t="s">
        <v>241</v>
      </c>
      <c r="AC5" s="10" t="s">
        <v>527</v>
      </c>
      <c r="AD5" s="10" t="s">
        <v>528</v>
      </c>
      <c r="AE5" s="10" t="s">
        <v>529</v>
      </c>
      <c r="AF5" s="10" t="s">
        <v>227</v>
      </c>
      <c r="AG5" s="10" t="s">
        <v>199</v>
      </c>
      <c r="AH5" s="10" t="s">
        <v>228</v>
      </c>
      <c r="AI5" s="10" t="s">
        <v>229</v>
      </c>
      <c r="AJ5" s="10" t="s">
        <v>240</v>
      </c>
      <c r="AK5" s="10" t="s">
        <v>235</v>
      </c>
      <c r="AL5" s="10" t="s">
        <v>236</v>
      </c>
      <c r="AM5" s="10" t="s">
        <v>230</v>
      </c>
      <c r="AN5" s="10" t="s">
        <v>231</v>
      </c>
      <c r="AO5" s="10" t="s">
        <v>238</v>
      </c>
      <c r="AP5" s="10" t="s">
        <v>530</v>
      </c>
      <c r="AQ5" s="10" t="s">
        <v>232</v>
      </c>
      <c r="AR5" s="10" t="s">
        <v>247</v>
      </c>
      <c r="AS5" s="10" t="s">
        <v>248</v>
      </c>
      <c r="AT5" s="10" t="s">
        <v>249</v>
      </c>
      <c r="AU5" s="10" t="s">
        <v>202</v>
      </c>
      <c r="AV5" s="10" t="s">
        <v>250</v>
      </c>
      <c r="AW5" s="10" t="s">
        <v>251</v>
      </c>
      <c r="AX5" s="10" t="s">
        <v>531</v>
      </c>
      <c r="AY5" s="10" t="s">
        <v>252</v>
      </c>
    </row>
    <row r="6" spans="1:51" s="6" customFormat="1" ht="36.75" customHeight="1" x14ac:dyDescent="0.25">
      <c r="C6" s="12">
        <v>1.1000000000000001</v>
      </c>
      <c r="D6" s="13" t="s">
        <v>5</v>
      </c>
      <c r="E6" s="14">
        <v>801.69257827699903</v>
      </c>
      <c r="F6" s="14">
        <v>42.83886313</v>
      </c>
      <c r="G6" s="14">
        <v>5597.0437038400005</v>
      </c>
      <c r="H6" s="14">
        <v>12.276576961999998</v>
      </c>
      <c r="I6" s="14">
        <v>77.455688432999992</v>
      </c>
      <c r="J6" s="14">
        <v>36.524892472999994</v>
      </c>
      <c r="K6" s="14">
        <v>335.09444344600001</v>
      </c>
      <c r="L6" s="14">
        <v>316.40857493699997</v>
      </c>
      <c r="M6" s="14">
        <v>1596.846126806</v>
      </c>
      <c r="N6" s="14">
        <v>393.13023002399996</v>
      </c>
      <c r="O6" s="14">
        <v>32.806746043000004</v>
      </c>
      <c r="P6" s="14">
        <v>499.89531698999997</v>
      </c>
      <c r="Q6" s="14">
        <v>1721.9399663037</v>
      </c>
      <c r="R6" s="14">
        <v>60.316708982000009</v>
      </c>
      <c r="S6" s="14">
        <v>170.419268947001</v>
      </c>
      <c r="T6" s="14">
        <v>1273.893119887</v>
      </c>
      <c r="U6" s="14">
        <v>57.909538749600003</v>
      </c>
      <c r="V6" s="14">
        <v>350.25323116900006</v>
      </c>
      <c r="W6" s="14">
        <v>1084.6547857339999</v>
      </c>
      <c r="X6" s="14">
        <v>377.30086863299999</v>
      </c>
      <c r="Y6" s="14">
        <v>218.85310671900001</v>
      </c>
      <c r="Z6" s="14">
        <v>211.971820519</v>
      </c>
      <c r="AA6" s="14">
        <v>1575.5868839499901</v>
      </c>
      <c r="AB6" s="14">
        <v>19.174908307999999</v>
      </c>
      <c r="AC6" s="14">
        <v>279.13215519099998</v>
      </c>
      <c r="AD6" s="14">
        <v>10.593181710999998</v>
      </c>
      <c r="AE6" s="14">
        <v>17.900114748</v>
      </c>
      <c r="AF6" s="14">
        <v>2011.255493553</v>
      </c>
      <c r="AG6" s="14">
        <v>1263.0302545739999</v>
      </c>
      <c r="AH6" s="14">
        <v>273.58702839349996</v>
      </c>
      <c r="AI6" s="14">
        <v>427.72123636699894</v>
      </c>
      <c r="AJ6" s="14">
        <v>1654.3180711929999</v>
      </c>
      <c r="AK6" s="14">
        <v>3406.5830967000002</v>
      </c>
      <c r="AL6" s="14">
        <v>1797.9701405999997</v>
      </c>
      <c r="AM6" s="14">
        <v>121.544664377</v>
      </c>
      <c r="AN6" s="14">
        <v>47.092070491999998</v>
      </c>
      <c r="AO6" s="14">
        <v>672.00085853899998</v>
      </c>
      <c r="AP6" s="14">
        <v>46.226471009999997</v>
      </c>
      <c r="AQ6" s="14">
        <v>1489.1872586779998</v>
      </c>
      <c r="AR6" s="14">
        <v>2730.120579253</v>
      </c>
      <c r="AS6" s="14">
        <v>161.82163003999997</v>
      </c>
      <c r="AT6" s="14">
        <v>1157.729112557</v>
      </c>
      <c r="AU6" s="14">
        <v>1830.8220447190001</v>
      </c>
      <c r="AV6" s="14">
        <v>1689.3718428459999</v>
      </c>
      <c r="AW6" s="14">
        <v>634.287128166</v>
      </c>
      <c r="AX6" s="14">
        <v>0</v>
      </c>
      <c r="AY6" s="14">
        <v>0</v>
      </c>
    </row>
    <row r="7" spans="1:51" s="6" customFormat="1" ht="33" customHeight="1" x14ac:dyDescent="0.25">
      <c r="B7" s="6" t="s">
        <v>6</v>
      </c>
      <c r="C7" s="12">
        <v>1.2</v>
      </c>
      <c r="D7" s="13" t="s">
        <v>7</v>
      </c>
      <c r="E7" s="14">
        <v>763.06576401500001</v>
      </c>
      <c r="F7" s="14">
        <v>30.177444989999998</v>
      </c>
      <c r="G7" s="14">
        <v>4935.25339179</v>
      </c>
      <c r="H7" s="14">
        <v>12.479792711999998</v>
      </c>
      <c r="I7" s="14">
        <v>77.094208432200006</v>
      </c>
      <c r="J7" s="14">
        <v>33.344543768000001</v>
      </c>
      <c r="K7" s="14">
        <v>357.18583118300006</v>
      </c>
      <c r="L7" s="14">
        <v>319.13799365499995</v>
      </c>
      <c r="M7" s="14">
        <v>2142.8034663060002</v>
      </c>
      <c r="N7" s="14">
        <v>381.41740979600002</v>
      </c>
      <c r="O7" s="14">
        <v>32.140553701000002</v>
      </c>
      <c r="P7" s="14">
        <v>482.697440008</v>
      </c>
      <c r="Q7" s="14">
        <v>1519.4663239744998</v>
      </c>
      <c r="R7" s="14">
        <v>137.67785923600002</v>
      </c>
      <c r="S7" s="14">
        <v>140.95018772500001</v>
      </c>
      <c r="T7" s="14">
        <v>1323.1650265079998</v>
      </c>
      <c r="U7" s="14">
        <v>44.2021420381</v>
      </c>
      <c r="V7" s="14">
        <v>328.695731819</v>
      </c>
      <c r="W7" s="14">
        <v>1070.9758923930001</v>
      </c>
      <c r="X7" s="14">
        <v>369.13260349499996</v>
      </c>
      <c r="Y7" s="14">
        <v>337.16257366299999</v>
      </c>
      <c r="Z7" s="14">
        <v>231.43901879000001</v>
      </c>
      <c r="AA7" s="14">
        <v>1320.241577276</v>
      </c>
      <c r="AB7" s="14">
        <v>19.561579372999997</v>
      </c>
      <c r="AC7" s="14">
        <v>240.84680591399999</v>
      </c>
      <c r="AD7" s="14">
        <v>11.039151156999999</v>
      </c>
      <c r="AE7" s="14">
        <v>22.966958635000001</v>
      </c>
      <c r="AF7" s="14">
        <v>2017.0274694474999</v>
      </c>
      <c r="AG7" s="14">
        <v>1281.1776577139999</v>
      </c>
      <c r="AH7" s="14">
        <v>279.41904843150002</v>
      </c>
      <c r="AI7" s="14">
        <v>413.44606810599998</v>
      </c>
      <c r="AJ7" s="14">
        <v>1736.0096242090001</v>
      </c>
      <c r="AK7" s="14">
        <v>1857.3482068999999</v>
      </c>
      <c r="AL7" s="14">
        <v>1731.334726</v>
      </c>
      <c r="AM7" s="14">
        <v>135.68600122200002</v>
      </c>
      <c r="AN7" s="14">
        <v>49.140850641</v>
      </c>
      <c r="AO7" s="14">
        <v>660.75339876100008</v>
      </c>
      <c r="AP7" s="14">
        <v>43.090936493000001</v>
      </c>
      <c r="AQ7" s="14">
        <v>1507.9033253549999</v>
      </c>
      <c r="AR7" s="14">
        <v>2865.582147306</v>
      </c>
      <c r="AS7" s="14">
        <v>146.93772311399999</v>
      </c>
      <c r="AT7" s="14">
        <v>1198.2304727329999</v>
      </c>
      <c r="AU7" s="14">
        <v>2072.2158838279997</v>
      </c>
      <c r="AV7" s="14">
        <v>1220.7427889170001</v>
      </c>
      <c r="AW7" s="14">
        <v>700.88280190600005</v>
      </c>
      <c r="AX7" s="14">
        <v>25.608519999999999</v>
      </c>
      <c r="AY7" s="14">
        <v>353.430818187</v>
      </c>
    </row>
    <row r="8" spans="1:51" s="6" customFormat="1" ht="16.5" customHeight="1" x14ac:dyDescent="0.25">
      <c r="C8" s="12">
        <v>2</v>
      </c>
      <c r="D8" s="15" t="s">
        <v>8</v>
      </c>
      <c r="E8" s="14">
        <f>E11-E7</f>
        <v>5215.9531165179997</v>
      </c>
      <c r="F8" s="14">
        <f t="shared" ref="F8:AY8" si="0">F11-F7</f>
        <v>164.537946898</v>
      </c>
      <c r="G8" s="14">
        <f t="shared" si="0"/>
        <v>8498.930117287</v>
      </c>
      <c r="H8" s="14">
        <f t="shared" si="0"/>
        <v>36.191596771</v>
      </c>
      <c r="I8" s="14">
        <f t="shared" si="0"/>
        <v>1590.4054200927999</v>
      </c>
      <c r="J8" s="14">
        <f t="shared" si="0"/>
        <v>100.908876491</v>
      </c>
      <c r="K8" s="14">
        <f t="shared" si="0"/>
        <v>4366.8444057139995</v>
      </c>
      <c r="L8" s="14">
        <f t="shared" si="0"/>
        <v>11022.696071652999</v>
      </c>
      <c r="M8" s="14">
        <f t="shared" si="0"/>
        <v>3827.5585110069992</v>
      </c>
      <c r="N8" s="14">
        <f t="shared" si="0"/>
        <v>3179.8986289950003</v>
      </c>
      <c r="O8" s="14">
        <f t="shared" si="0"/>
        <v>195.865898507</v>
      </c>
      <c r="P8" s="14">
        <f t="shared" si="0"/>
        <v>1574.9035222570003</v>
      </c>
      <c r="Q8" s="14">
        <f t="shared" si="0"/>
        <v>2452.4239323655001</v>
      </c>
      <c r="R8" s="14">
        <f t="shared" si="0"/>
        <v>261.93350921099994</v>
      </c>
      <c r="S8" s="14">
        <f t="shared" si="0"/>
        <v>334.59139241299999</v>
      </c>
      <c r="T8" s="14">
        <f t="shared" si="0"/>
        <v>12048.041286648</v>
      </c>
      <c r="U8" s="14">
        <f t="shared" si="0"/>
        <v>82.091256264900011</v>
      </c>
      <c r="V8" s="14">
        <f t="shared" si="0"/>
        <v>652.18919013799996</v>
      </c>
      <c r="W8" s="14">
        <f t="shared" si="0"/>
        <v>3934.3609936129997</v>
      </c>
      <c r="X8" s="14">
        <f t="shared" si="0"/>
        <v>1078.560653647</v>
      </c>
      <c r="Y8" s="14">
        <f t="shared" si="0"/>
        <v>41.627924981000035</v>
      </c>
      <c r="Z8" s="14">
        <f t="shared" si="0"/>
        <v>564.68207186300003</v>
      </c>
      <c r="AA8" s="14">
        <f t="shared" si="0"/>
        <v>2479.0283288659998</v>
      </c>
      <c r="AB8" s="14">
        <f t="shared" si="0"/>
        <v>44.27304632500001</v>
      </c>
      <c r="AC8" s="14">
        <f t="shared" si="0"/>
        <v>312.97169540099992</v>
      </c>
      <c r="AD8" s="14">
        <f t="shared" si="0"/>
        <v>29.825967742000003</v>
      </c>
      <c r="AE8" s="14">
        <f t="shared" si="0"/>
        <v>60.923326532999994</v>
      </c>
      <c r="AF8" s="14">
        <f t="shared" si="0"/>
        <v>11864.762296140501</v>
      </c>
      <c r="AG8" s="14">
        <f t="shared" si="0"/>
        <v>1244.617569299</v>
      </c>
      <c r="AH8" s="14">
        <f t="shared" si="0"/>
        <v>697.19672725750002</v>
      </c>
      <c r="AI8" s="14">
        <f t="shared" si="0"/>
        <v>323.75407524399998</v>
      </c>
      <c r="AJ8" s="14">
        <f t="shared" si="0"/>
        <v>2502.3295552219997</v>
      </c>
      <c r="AK8" s="14">
        <f t="shared" si="0"/>
        <v>731.72651991599992</v>
      </c>
      <c r="AL8" s="14">
        <f t="shared" si="0"/>
        <v>738.67111030200022</v>
      </c>
      <c r="AM8" s="14">
        <f t="shared" si="0"/>
        <v>217.05343107499993</v>
      </c>
      <c r="AN8" s="14">
        <f t="shared" si="0"/>
        <v>79.770769275999996</v>
      </c>
      <c r="AO8" s="14">
        <f t="shared" si="0"/>
        <v>829.9027006</v>
      </c>
      <c r="AP8" s="14">
        <f t="shared" si="0"/>
        <v>8.6108769279999962</v>
      </c>
      <c r="AQ8" s="14">
        <f t="shared" si="0"/>
        <v>446.59719833899999</v>
      </c>
      <c r="AR8" s="14">
        <f t="shared" si="0"/>
        <v>1934.3640430319997</v>
      </c>
      <c r="AS8" s="14">
        <f t="shared" si="0"/>
        <v>35.214944633000016</v>
      </c>
      <c r="AT8" s="14">
        <f t="shared" si="0"/>
        <v>297.559441784</v>
      </c>
      <c r="AU8" s="14">
        <f t="shared" si="0"/>
        <v>516.40793867499997</v>
      </c>
      <c r="AV8" s="14">
        <f t="shared" si="0"/>
        <v>-134.55969041200024</v>
      </c>
      <c r="AW8" s="14">
        <f t="shared" si="0"/>
        <v>45.9744614089999</v>
      </c>
      <c r="AX8" s="14">
        <f t="shared" si="0"/>
        <v>299.44168239600003</v>
      </c>
      <c r="AY8" s="14">
        <f t="shared" si="0"/>
        <v>2.3558680959999947</v>
      </c>
    </row>
    <row r="9" spans="1:51" x14ac:dyDescent="0.25">
      <c r="C9" s="12"/>
      <c r="D9" s="16"/>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row>
    <row r="10" spans="1:51" s="6" customFormat="1" ht="29.25" customHeight="1" x14ac:dyDescent="0.25">
      <c r="C10" s="18">
        <v>3.1</v>
      </c>
      <c r="D10" s="19" t="s">
        <v>9</v>
      </c>
      <c r="E10" s="14">
        <v>6169.7933910829997</v>
      </c>
      <c r="F10" s="14">
        <v>288.27023243600001</v>
      </c>
      <c r="G10" s="14">
        <v>14759.342146352999</v>
      </c>
      <c r="H10" s="14">
        <v>47.569427327</v>
      </c>
      <c r="I10" s="14">
        <v>1832.2479620020001</v>
      </c>
      <c r="J10" s="14">
        <v>156.56714897699999</v>
      </c>
      <c r="K10" s="14">
        <v>5049.1855481900002</v>
      </c>
      <c r="L10" s="14">
        <v>11937.337438372999</v>
      </c>
      <c r="M10" s="14">
        <v>4357.6219704980003</v>
      </c>
      <c r="N10" s="14">
        <v>4087.9787839449996</v>
      </c>
      <c r="O10" s="14">
        <v>239.87221711999999</v>
      </c>
      <c r="P10" s="14">
        <v>2314.515635832</v>
      </c>
      <c r="Q10" s="14">
        <v>4425.6577940569996</v>
      </c>
      <c r="R10" s="14">
        <v>153.730915963</v>
      </c>
      <c r="S10" s="14">
        <v>562.37913260799996</v>
      </c>
      <c r="T10" s="14">
        <v>13712.176450557999</v>
      </c>
      <c r="U10" s="14">
        <v>168.42406676300001</v>
      </c>
      <c r="V10" s="14">
        <v>1016.817397508</v>
      </c>
      <c r="W10" s="14">
        <v>5546.0966143249998</v>
      </c>
      <c r="X10" s="14">
        <v>1555.555653075</v>
      </c>
      <c r="Y10" s="14">
        <v>195.71121392500001</v>
      </c>
      <c r="Z10" s="14">
        <v>723.206370139</v>
      </c>
      <c r="AA10" s="14">
        <v>4454.7913519489994</v>
      </c>
      <c r="AB10" s="14">
        <v>57.015556187000001</v>
      </c>
      <c r="AC10" s="14">
        <v>629.178235653</v>
      </c>
      <c r="AD10" s="14">
        <v>41.926729211000001</v>
      </c>
      <c r="AE10" s="14">
        <v>64.855790577999997</v>
      </c>
      <c r="AF10" s="14">
        <v>16040.773251570001</v>
      </c>
      <c r="AG10" s="14">
        <v>2438.4617062810003</v>
      </c>
      <c r="AH10" s="14">
        <v>1117.468197447</v>
      </c>
      <c r="AI10" s="14">
        <v>757.97680023299995</v>
      </c>
      <c r="AJ10" s="14">
        <v>4416.9498758459995</v>
      </c>
      <c r="AK10" s="14">
        <v>4650.164065078</v>
      </c>
      <c r="AL10" s="14">
        <v>2496.2969518800001</v>
      </c>
      <c r="AM10" s="14">
        <v>347.36746768</v>
      </c>
      <c r="AN10" s="14">
        <v>138.69213093800002</v>
      </c>
      <c r="AO10" s="14">
        <v>1656.359436403</v>
      </c>
      <c r="AP10" s="14">
        <v>52.578379051999995</v>
      </c>
      <c r="AQ10" s="14">
        <v>1885.2396776029998</v>
      </c>
      <c r="AR10" s="14">
        <v>5033.1710348280003</v>
      </c>
      <c r="AS10" s="14">
        <v>195.50267103499999</v>
      </c>
      <c r="AT10" s="14">
        <v>1698.8624108490001</v>
      </c>
      <c r="AU10" s="14">
        <v>2288.5738678020002</v>
      </c>
      <c r="AV10" s="14">
        <v>1615.85520604</v>
      </c>
      <c r="AW10" s="14">
        <v>715.59848686700002</v>
      </c>
      <c r="AX10" s="14">
        <v>0</v>
      </c>
      <c r="AY10" s="14">
        <v>0</v>
      </c>
    </row>
    <row r="11" spans="1:51" s="6" customFormat="1" ht="28.5" customHeight="1" x14ac:dyDescent="0.25">
      <c r="C11" s="12">
        <v>3.2</v>
      </c>
      <c r="D11" s="13" t="s">
        <v>10</v>
      </c>
      <c r="E11" s="14">
        <v>5979.0188805329999</v>
      </c>
      <c r="F11" s="14">
        <v>194.715391888</v>
      </c>
      <c r="G11" s="14">
        <v>13434.183509077</v>
      </c>
      <c r="H11" s="14">
        <v>48.671389482999999</v>
      </c>
      <c r="I11" s="14">
        <v>1667.4996285249999</v>
      </c>
      <c r="J11" s="14">
        <v>134.25342025899999</v>
      </c>
      <c r="K11" s="14">
        <v>4724.0302368969997</v>
      </c>
      <c r="L11" s="14">
        <v>11341.834065307999</v>
      </c>
      <c r="M11" s="14">
        <v>5970.3619773129994</v>
      </c>
      <c r="N11" s="14">
        <v>3561.3160387910002</v>
      </c>
      <c r="O11" s="14">
        <v>228.00645220799998</v>
      </c>
      <c r="P11" s="14">
        <v>2057.6009622650004</v>
      </c>
      <c r="Q11" s="14">
        <v>3971.8902563400002</v>
      </c>
      <c r="R11" s="14">
        <v>399.61136844699996</v>
      </c>
      <c r="S11" s="14">
        <v>475.54158013800003</v>
      </c>
      <c r="T11" s="14">
        <v>13371.206313155999</v>
      </c>
      <c r="U11" s="14">
        <v>126.293398303</v>
      </c>
      <c r="V11" s="14">
        <v>980.88492195699996</v>
      </c>
      <c r="W11" s="14">
        <v>5005.336886006</v>
      </c>
      <c r="X11" s="14">
        <v>1447.693257142</v>
      </c>
      <c r="Y11" s="14">
        <v>378.79049864400002</v>
      </c>
      <c r="Z11" s="14">
        <v>796.12109065300001</v>
      </c>
      <c r="AA11" s="14">
        <v>3799.2699061419999</v>
      </c>
      <c r="AB11" s="14">
        <v>63.834625698000004</v>
      </c>
      <c r="AC11" s="14">
        <v>553.81850131499993</v>
      </c>
      <c r="AD11" s="14">
        <v>40.865118899000002</v>
      </c>
      <c r="AE11" s="14">
        <v>83.890285167999991</v>
      </c>
      <c r="AF11" s="14">
        <v>13881.789765588001</v>
      </c>
      <c r="AG11" s="14">
        <v>2525.7952270129999</v>
      </c>
      <c r="AH11" s="14">
        <v>976.61577568899997</v>
      </c>
      <c r="AI11" s="14">
        <v>737.20014334999996</v>
      </c>
      <c r="AJ11" s="14">
        <v>4238.339179431</v>
      </c>
      <c r="AK11" s="14">
        <v>2589.0747268159998</v>
      </c>
      <c r="AL11" s="14">
        <v>2470.0058363020003</v>
      </c>
      <c r="AM11" s="14">
        <v>352.73943229699995</v>
      </c>
      <c r="AN11" s="14">
        <v>128.911619917</v>
      </c>
      <c r="AO11" s="14">
        <v>1490.6560993610001</v>
      </c>
      <c r="AP11" s="14">
        <v>51.701813420999997</v>
      </c>
      <c r="AQ11" s="14">
        <v>1954.5005236939999</v>
      </c>
      <c r="AR11" s="14">
        <v>4799.9461903379997</v>
      </c>
      <c r="AS11" s="14">
        <v>182.15266774700001</v>
      </c>
      <c r="AT11" s="14">
        <v>1495.7899145169999</v>
      </c>
      <c r="AU11" s="14">
        <v>2588.6238225029997</v>
      </c>
      <c r="AV11" s="14">
        <v>1086.1830985049999</v>
      </c>
      <c r="AW11" s="14">
        <v>746.85726331499995</v>
      </c>
      <c r="AX11" s="14">
        <v>325.05020239600003</v>
      </c>
      <c r="AY11" s="14">
        <v>355.78668628299999</v>
      </c>
    </row>
    <row r="12" spans="1:51" ht="36" customHeight="1" x14ac:dyDescent="0.25">
      <c r="B12" s="1" t="s">
        <v>11</v>
      </c>
      <c r="C12" s="12">
        <v>4.0999999999999996</v>
      </c>
      <c r="D12" s="20" t="s">
        <v>12</v>
      </c>
      <c r="E12" s="12"/>
      <c r="F12" s="21"/>
      <c r="G12" s="12"/>
      <c r="H12" s="12"/>
      <c r="I12" s="12"/>
      <c r="J12" s="12"/>
      <c r="K12" s="12"/>
      <c r="L12" s="12"/>
      <c r="M12" s="12"/>
      <c r="N12" s="12"/>
      <c r="O12" s="12"/>
      <c r="P12" s="12"/>
      <c r="Q12" s="12"/>
      <c r="R12" s="22"/>
      <c r="S12" s="21"/>
      <c r="T12" s="12"/>
      <c r="U12" s="12"/>
      <c r="V12" s="23"/>
      <c r="W12" s="23"/>
      <c r="X12" s="23"/>
      <c r="Y12" s="23"/>
      <c r="Z12" s="22"/>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ht="20.149999999999999" customHeight="1" x14ac:dyDescent="0.25">
      <c r="A13" s="1" t="s">
        <v>13</v>
      </c>
      <c r="C13" s="12"/>
      <c r="D13" s="15" t="s">
        <v>14</v>
      </c>
      <c r="E13" s="24">
        <v>74.379499999999993</v>
      </c>
      <c r="F13" s="24">
        <v>65.570300000000003</v>
      </c>
      <c r="G13" s="24">
        <v>2640.6377000000002</v>
      </c>
      <c r="H13" s="24">
        <v>42.275599999999997</v>
      </c>
      <c r="I13" s="24">
        <v>466.25069999999999</v>
      </c>
      <c r="J13" s="24">
        <v>61.875399999999999</v>
      </c>
      <c r="K13" s="24">
        <v>216.29599999999999</v>
      </c>
      <c r="L13" s="24">
        <v>387.41039999999998</v>
      </c>
      <c r="M13" s="24">
        <v>26.8505</v>
      </c>
      <c r="N13" s="24">
        <v>133.16900000000001</v>
      </c>
      <c r="O13" s="24">
        <v>92.716899999999995</v>
      </c>
      <c r="P13" s="24">
        <v>46.024700000000003</v>
      </c>
      <c r="Q13" s="24">
        <v>24.624400000000001</v>
      </c>
      <c r="R13" s="24">
        <v>24.647600000000001</v>
      </c>
      <c r="S13" s="24">
        <v>32.731699999999996</v>
      </c>
      <c r="T13" s="24">
        <v>108.443</v>
      </c>
      <c r="U13" s="24">
        <v>29.7042</v>
      </c>
      <c r="V13" s="24">
        <v>29.143799999999999</v>
      </c>
      <c r="W13" s="24">
        <v>55.936100000000003</v>
      </c>
      <c r="X13" s="24">
        <v>43.213700000000003</v>
      </c>
      <c r="Y13" s="24">
        <v>8.3703000000000003</v>
      </c>
      <c r="Z13" s="24">
        <v>34.048699999999997</v>
      </c>
      <c r="AA13" s="24">
        <v>26.881499999999999</v>
      </c>
      <c r="AB13" s="24">
        <v>27.874099999999999</v>
      </c>
      <c r="AC13" s="24">
        <v>21.691099999999999</v>
      </c>
      <c r="AD13" s="24">
        <v>39.665999999999997</v>
      </c>
      <c r="AE13" s="24">
        <v>36.712699999999998</v>
      </c>
      <c r="AF13" s="24">
        <v>78.867099999999994</v>
      </c>
      <c r="AG13" s="24">
        <v>19.215900000000001</v>
      </c>
      <c r="AH13" s="24">
        <v>41.8797</v>
      </c>
      <c r="AI13" s="24">
        <v>20.714099999999998</v>
      </c>
      <c r="AJ13" s="24">
        <v>26.7271</v>
      </c>
      <c r="AK13" s="24">
        <v>1362.2809</v>
      </c>
      <c r="AL13" s="24">
        <v>1374.9647</v>
      </c>
      <c r="AM13" s="24">
        <v>28.3902</v>
      </c>
      <c r="AN13" s="24">
        <v>28.997900000000001</v>
      </c>
      <c r="AO13" s="24">
        <v>24.713200000000001</v>
      </c>
      <c r="AP13" s="24">
        <v>11.348000000000001</v>
      </c>
      <c r="AQ13" s="24">
        <v>12.6107</v>
      </c>
      <c r="AR13" s="24">
        <v>18.405000000000001</v>
      </c>
      <c r="AS13" s="24">
        <v>12.077199999999999</v>
      </c>
      <c r="AT13" s="24">
        <v>14.6492</v>
      </c>
      <c r="AU13" s="24">
        <v>12.4924</v>
      </c>
      <c r="AV13" s="24">
        <v>9.5558999999999994</v>
      </c>
      <c r="AW13" s="24">
        <v>11.28</v>
      </c>
      <c r="AX13" s="24" t="s">
        <v>15</v>
      </c>
      <c r="AY13" s="24" t="s">
        <v>15</v>
      </c>
    </row>
    <row r="14" spans="1:51" ht="20.149999999999999" customHeight="1" x14ac:dyDescent="0.25">
      <c r="C14" s="12"/>
      <c r="D14" s="15" t="s">
        <v>16</v>
      </c>
      <c r="E14" s="24">
        <v>28.253299999999999</v>
      </c>
      <c r="F14" s="24" t="s">
        <v>15</v>
      </c>
      <c r="G14" s="24" t="s">
        <v>15</v>
      </c>
      <c r="H14" s="24" t="s">
        <v>15</v>
      </c>
      <c r="I14" s="24" t="s">
        <v>15</v>
      </c>
      <c r="J14" s="24" t="s">
        <v>15</v>
      </c>
      <c r="K14" s="24" t="s">
        <v>15</v>
      </c>
      <c r="L14" s="24" t="s">
        <v>15</v>
      </c>
      <c r="M14" s="24" t="s">
        <v>15</v>
      </c>
      <c r="N14" s="24" t="s">
        <v>15</v>
      </c>
      <c r="O14" s="24" t="s">
        <v>15</v>
      </c>
      <c r="P14" s="24" t="s">
        <v>15</v>
      </c>
      <c r="Q14" s="24" t="s">
        <v>15</v>
      </c>
      <c r="R14" s="24" t="s">
        <v>15</v>
      </c>
      <c r="S14" s="24">
        <v>32.213900000000002</v>
      </c>
      <c r="T14" s="24" t="s">
        <v>15</v>
      </c>
      <c r="U14" s="24" t="s">
        <v>15</v>
      </c>
      <c r="V14" s="24" t="s">
        <v>15</v>
      </c>
      <c r="W14" s="24" t="s">
        <v>15</v>
      </c>
      <c r="X14" s="24" t="s">
        <v>15</v>
      </c>
      <c r="Y14" s="24" t="s">
        <v>15</v>
      </c>
      <c r="Z14" s="24" t="s">
        <v>15</v>
      </c>
      <c r="AA14" s="24">
        <v>26.880600000000001</v>
      </c>
      <c r="AB14" s="24" t="s">
        <v>15</v>
      </c>
      <c r="AC14" s="24" t="s">
        <v>15</v>
      </c>
      <c r="AD14" s="24" t="s">
        <v>15</v>
      </c>
      <c r="AE14" s="24" t="s">
        <v>15</v>
      </c>
      <c r="AF14" s="24" t="s">
        <v>15</v>
      </c>
      <c r="AG14" s="24" t="s">
        <v>15</v>
      </c>
      <c r="AH14" s="24" t="s">
        <v>15</v>
      </c>
      <c r="AI14" s="24" t="s">
        <v>15</v>
      </c>
      <c r="AJ14" s="24" t="s">
        <v>15</v>
      </c>
      <c r="AK14" s="24" t="s">
        <v>15</v>
      </c>
      <c r="AL14" s="24" t="s">
        <v>15</v>
      </c>
      <c r="AM14" s="24" t="s">
        <v>15</v>
      </c>
      <c r="AN14" s="24" t="s">
        <v>15</v>
      </c>
      <c r="AO14" s="24" t="s">
        <v>15</v>
      </c>
      <c r="AP14" s="24" t="s">
        <v>15</v>
      </c>
      <c r="AQ14" s="24" t="s">
        <v>15</v>
      </c>
      <c r="AR14" s="24" t="s">
        <v>15</v>
      </c>
      <c r="AS14" s="24" t="s">
        <v>15</v>
      </c>
      <c r="AT14" s="24" t="s">
        <v>15</v>
      </c>
      <c r="AU14" s="24" t="s">
        <v>15</v>
      </c>
      <c r="AV14" s="24" t="s">
        <v>15</v>
      </c>
      <c r="AW14" s="24" t="s">
        <v>15</v>
      </c>
      <c r="AX14" s="24" t="s">
        <v>15</v>
      </c>
      <c r="AY14" s="24" t="s">
        <v>15</v>
      </c>
    </row>
    <row r="15" spans="1:51" ht="20.149999999999999" customHeight="1" x14ac:dyDescent="0.25">
      <c r="A15" s="1" t="s">
        <v>17</v>
      </c>
      <c r="C15" s="12"/>
      <c r="D15" s="15" t="s">
        <v>18</v>
      </c>
      <c r="E15" s="24" t="s">
        <v>15</v>
      </c>
      <c r="F15" s="24" t="s">
        <v>15</v>
      </c>
      <c r="G15" s="24" t="s">
        <v>15</v>
      </c>
      <c r="H15" s="24" t="s">
        <v>15</v>
      </c>
      <c r="I15" s="24">
        <v>45.338700000000003</v>
      </c>
      <c r="J15" s="24" t="s">
        <v>15</v>
      </c>
      <c r="K15" s="24">
        <v>44.3964</v>
      </c>
      <c r="L15" s="24">
        <v>72.725700000000003</v>
      </c>
      <c r="M15" s="24" t="s">
        <v>15</v>
      </c>
      <c r="N15" s="24">
        <v>27.900200000000002</v>
      </c>
      <c r="O15" s="24">
        <v>33.929600000000001</v>
      </c>
      <c r="P15" s="24">
        <v>33.346699999999998</v>
      </c>
      <c r="Q15" s="24" t="s">
        <v>15</v>
      </c>
      <c r="R15" s="24">
        <v>18.752400000000002</v>
      </c>
      <c r="S15" s="24">
        <v>11.358599999999999</v>
      </c>
      <c r="T15" s="24">
        <v>51.566299999999998</v>
      </c>
      <c r="U15" s="24" t="s">
        <v>15</v>
      </c>
      <c r="V15" s="24" t="s">
        <v>15</v>
      </c>
      <c r="W15" s="24">
        <v>28.2759</v>
      </c>
      <c r="X15" s="24">
        <v>19.172899999999998</v>
      </c>
      <c r="Y15" s="24">
        <v>8.3703000000000003</v>
      </c>
      <c r="Z15" s="24" t="s">
        <v>15</v>
      </c>
      <c r="AA15" s="24" t="s">
        <v>15</v>
      </c>
      <c r="AB15" s="24">
        <v>21.403300000000002</v>
      </c>
      <c r="AC15" s="24">
        <v>16.997599999999998</v>
      </c>
      <c r="AD15" s="24">
        <v>30.4847</v>
      </c>
      <c r="AE15" s="24">
        <v>29.165099999999999</v>
      </c>
      <c r="AF15" s="24">
        <v>39.217599999999997</v>
      </c>
      <c r="AG15" s="24" t="s">
        <v>15</v>
      </c>
      <c r="AH15" s="24">
        <v>24.2715</v>
      </c>
      <c r="AI15" s="24">
        <v>10.575200000000001</v>
      </c>
      <c r="AJ15" s="24">
        <v>20.374199999999998</v>
      </c>
      <c r="AK15" s="24" t="s">
        <v>15</v>
      </c>
      <c r="AL15" s="24" t="s">
        <v>15</v>
      </c>
      <c r="AM15" s="24">
        <v>28.3902</v>
      </c>
      <c r="AN15" s="24">
        <v>28.998100000000001</v>
      </c>
      <c r="AO15" s="24">
        <v>17.473199999999999</v>
      </c>
      <c r="AP15" s="24">
        <v>11.348000000000001</v>
      </c>
      <c r="AQ15" s="24">
        <v>12.6106</v>
      </c>
      <c r="AR15" s="24">
        <v>16.636900000000001</v>
      </c>
      <c r="AS15" s="24">
        <v>12.077299999999999</v>
      </c>
      <c r="AT15" s="24">
        <v>14.6492</v>
      </c>
      <c r="AU15" s="24">
        <v>12.4924</v>
      </c>
      <c r="AV15" s="24">
        <v>9.5558999999999994</v>
      </c>
      <c r="AW15" s="24">
        <v>11.280099999999999</v>
      </c>
      <c r="AX15" s="24" t="s">
        <v>15</v>
      </c>
      <c r="AY15" s="24" t="s">
        <v>15</v>
      </c>
    </row>
    <row r="16" spans="1:51" ht="20.149999999999999" customHeight="1" x14ac:dyDescent="0.25">
      <c r="A16" s="1" t="s">
        <v>19</v>
      </c>
      <c r="C16" s="12"/>
      <c r="D16" s="15" t="s">
        <v>20</v>
      </c>
      <c r="E16" s="24" t="s">
        <v>15</v>
      </c>
      <c r="F16" s="24" t="s">
        <v>15</v>
      </c>
      <c r="G16" s="24">
        <v>1001.3789</v>
      </c>
      <c r="H16" s="24" t="s">
        <v>15</v>
      </c>
      <c r="I16" s="24" t="s">
        <v>15</v>
      </c>
      <c r="J16" s="24" t="s">
        <v>15</v>
      </c>
      <c r="K16" s="24" t="s">
        <v>15</v>
      </c>
      <c r="L16" s="24" t="s">
        <v>15</v>
      </c>
      <c r="M16" s="24">
        <v>10.8591</v>
      </c>
      <c r="N16" s="24" t="s">
        <v>15</v>
      </c>
      <c r="O16" s="24" t="s">
        <v>15</v>
      </c>
      <c r="P16" s="24" t="s">
        <v>15</v>
      </c>
      <c r="Q16" s="24">
        <v>11.116</v>
      </c>
      <c r="R16" s="24" t="s">
        <v>15</v>
      </c>
      <c r="S16" s="24" t="s">
        <v>15</v>
      </c>
      <c r="T16" s="24" t="s">
        <v>15</v>
      </c>
      <c r="U16" s="24" t="s">
        <v>15</v>
      </c>
      <c r="V16" s="24" t="s">
        <v>15</v>
      </c>
      <c r="W16" s="24" t="s">
        <v>15</v>
      </c>
      <c r="X16" s="24" t="s">
        <v>15</v>
      </c>
      <c r="Y16" s="24" t="s">
        <v>15</v>
      </c>
      <c r="Z16" s="24" t="s">
        <v>15</v>
      </c>
      <c r="AA16" s="24" t="s">
        <v>15</v>
      </c>
      <c r="AB16" s="24" t="s">
        <v>15</v>
      </c>
      <c r="AC16" s="24" t="s">
        <v>15</v>
      </c>
      <c r="AD16" s="24" t="s">
        <v>15</v>
      </c>
      <c r="AE16" s="24" t="s">
        <v>15</v>
      </c>
      <c r="AF16" s="24" t="s">
        <v>15</v>
      </c>
      <c r="AG16" s="24" t="s">
        <v>15</v>
      </c>
      <c r="AH16" s="24" t="s">
        <v>15</v>
      </c>
      <c r="AI16" s="24" t="s">
        <v>15</v>
      </c>
      <c r="AJ16" s="24" t="s">
        <v>15</v>
      </c>
      <c r="AK16" s="24">
        <v>1000.0149</v>
      </c>
      <c r="AL16" s="24">
        <v>1031.7277999999999</v>
      </c>
      <c r="AM16" s="24" t="s">
        <v>15</v>
      </c>
      <c r="AN16" s="24" t="s">
        <v>15</v>
      </c>
      <c r="AO16" s="24" t="s">
        <v>15</v>
      </c>
      <c r="AP16" s="24" t="s">
        <v>15</v>
      </c>
      <c r="AQ16" s="24" t="s">
        <v>15</v>
      </c>
      <c r="AR16" s="24" t="s">
        <v>15</v>
      </c>
      <c r="AS16" s="24" t="s">
        <v>15</v>
      </c>
      <c r="AT16" s="24" t="s">
        <v>15</v>
      </c>
      <c r="AU16" s="24" t="s">
        <v>15</v>
      </c>
      <c r="AV16" s="24" t="s">
        <v>15</v>
      </c>
      <c r="AW16" s="24" t="s">
        <v>15</v>
      </c>
      <c r="AX16" s="24" t="s">
        <v>15</v>
      </c>
      <c r="AY16" s="24" t="s">
        <v>15</v>
      </c>
    </row>
    <row r="17" spans="1:51" ht="20.149999999999999" customHeight="1" x14ac:dyDescent="0.25">
      <c r="A17" s="1" t="s">
        <v>21</v>
      </c>
      <c r="C17" s="12"/>
      <c r="D17" s="15" t="s">
        <v>22</v>
      </c>
      <c r="E17" s="24" t="s">
        <v>15</v>
      </c>
      <c r="F17" s="24" t="s">
        <v>15</v>
      </c>
      <c r="G17" s="24">
        <v>1107.4561000000001</v>
      </c>
      <c r="H17" s="24" t="s">
        <v>15</v>
      </c>
      <c r="I17" s="24" t="s">
        <v>15</v>
      </c>
      <c r="J17" s="24" t="s">
        <v>15</v>
      </c>
      <c r="K17" s="24" t="s">
        <v>15</v>
      </c>
      <c r="L17" s="24" t="s">
        <v>15</v>
      </c>
      <c r="M17" s="24">
        <v>13.1089</v>
      </c>
      <c r="N17" s="24" t="s">
        <v>15</v>
      </c>
      <c r="O17" s="24" t="s">
        <v>15</v>
      </c>
      <c r="P17" s="24" t="s">
        <v>15</v>
      </c>
      <c r="Q17" s="24">
        <v>10.331300000000001</v>
      </c>
      <c r="R17" s="24" t="s">
        <v>15</v>
      </c>
      <c r="S17" s="24" t="s">
        <v>15</v>
      </c>
      <c r="T17" s="24" t="s">
        <v>15</v>
      </c>
      <c r="U17" s="24" t="s">
        <v>15</v>
      </c>
      <c r="V17" s="24" t="s">
        <v>15</v>
      </c>
      <c r="W17" s="24" t="s">
        <v>15</v>
      </c>
      <c r="X17" s="24" t="s">
        <v>15</v>
      </c>
      <c r="Y17" s="24" t="s">
        <v>15</v>
      </c>
      <c r="Z17" s="24" t="s">
        <v>15</v>
      </c>
      <c r="AA17" s="24" t="s">
        <v>15</v>
      </c>
      <c r="AB17" s="24" t="s">
        <v>15</v>
      </c>
      <c r="AC17" s="24" t="s">
        <v>15</v>
      </c>
      <c r="AD17" s="24" t="s">
        <v>15</v>
      </c>
      <c r="AE17" s="24" t="s">
        <v>15</v>
      </c>
      <c r="AF17" s="24" t="s">
        <v>15</v>
      </c>
      <c r="AG17" s="24" t="s">
        <v>15</v>
      </c>
      <c r="AH17" s="24" t="s">
        <v>15</v>
      </c>
      <c r="AI17" s="24" t="s">
        <v>15</v>
      </c>
      <c r="AJ17" s="24" t="s">
        <v>15</v>
      </c>
      <c r="AK17" s="24">
        <v>1000.0404</v>
      </c>
      <c r="AL17" s="24">
        <v>1042.7528</v>
      </c>
      <c r="AM17" s="24" t="s">
        <v>15</v>
      </c>
      <c r="AN17" s="24" t="s">
        <v>15</v>
      </c>
      <c r="AO17" s="24" t="s">
        <v>15</v>
      </c>
      <c r="AP17" s="24" t="s">
        <v>15</v>
      </c>
      <c r="AQ17" s="24" t="s">
        <v>15</v>
      </c>
      <c r="AR17" s="24" t="s">
        <v>15</v>
      </c>
      <c r="AS17" s="24" t="s">
        <v>15</v>
      </c>
      <c r="AT17" s="24" t="s">
        <v>15</v>
      </c>
      <c r="AU17" s="24" t="s">
        <v>15</v>
      </c>
      <c r="AV17" s="24" t="s">
        <v>15</v>
      </c>
      <c r="AW17" s="24" t="s">
        <v>15</v>
      </c>
      <c r="AX17" s="24" t="s">
        <v>15</v>
      </c>
      <c r="AY17" s="24" t="s">
        <v>15</v>
      </c>
    </row>
    <row r="18" spans="1:51" ht="20.149999999999999" customHeight="1" x14ac:dyDescent="0.25">
      <c r="A18" s="1" t="s">
        <v>23</v>
      </c>
      <c r="C18" s="12"/>
      <c r="D18" s="15" t="s">
        <v>24</v>
      </c>
      <c r="E18" s="24" t="s">
        <v>15</v>
      </c>
      <c r="F18" s="24" t="s">
        <v>15</v>
      </c>
      <c r="G18" s="24">
        <v>1003.284</v>
      </c>
      <c r="H18" s="24" t="s">
        <v>15</v>
      </c>
      <c r="I18" s="24" t="s">
        <v>15</v>
      </c>
      <c r="J18" s="24">
        <v>13.314500000000001</v>
      </c>
      <c r="K18" s="24" t="s">
        <v>15</v>
      </c>
      <c r="L18" s="24" t="s">
        <v>15</v>
      </c>
      <c r="M18" s="24">
        <v>11.5519</v>
      </c>
      <c r="N18" s="24" t="s">
        <v>15</v>
      </c>
      <c r="O18" s="24" t="s">
        <v>15</v>
      </c>
      <c r="P18" s="24" t="s">
        <v>15</v>
      </c>
      <c r="Q18" s="24">
        <v>10.5619</v>
      </c>
      <c r="R18" s="24" t="s">
        <v>15</v>
      </c>
      <c r="S18" s="24" t="s">
        <v>15</v>
      </c>
      <c r="T18" s="24" t="s">
        <v>15</v>
      </c>
      <c r="U18" s="24">
        <v>10.565</v>
      </c>
      <c r="V18" s="24">
        <v>10.3504</v>
      </c>
      <c r="W18" s="24" t="s">
        <v>15</v>
      </c>
      <c r="X18" s="24" t="s">
        <v>15</v>
      </c>
      <c r="Y18" s="24" t="s">
        <v>15</v>
      </c>
      <c r="Z18" s="24">
        <v>15.2624</v>
      </c>
      <c r="AA18" s="24">
        <v>11.0547</v>
      </c>
      <c r="AB18" s="24" t="s">
        <v>15</v>
      </c>
      <c r="AC18" s="24" t="s">
        <v>15</v>
      </c>
      <c r="AD18" s="24" t="s">
        <v>15</v>
      </c>
      <c r="AE18" s="24" t="s">
        <v>15</v>
      </c>
      <c r="AF18" s="24" t="s">
        <v>15</v>
      </c>
      <c r="AG18" s="24">
        <v>10.388999999999999</v>
      </c>
      <c r="AH18" s="24" t="s">
        <v>15</v>
      </c>
      <c r="AI18" s="24" t="s">
        <v>15</v>
      </c>
      <c r="AJ18" s="24" t="s">
        <v>15</v>
      </c>
      <c r="AK18" s="24">
        <v>1000.7396</v>
      </c>
      <c r="AL18" s="24">
        <v>1028.1204</v>
      </c>
      <c r="AM18" s="24" t="s">
        <v>15</v>
      </c>
      <c r="AN18" s="24" t="s">
        <v>15</v>
      </c>
      <c r="AO18" s="24" t="s">
        <v>15</v>
      </c>
      <c r="AP18" s="24" t="s">
        <v>15</v>
      </c>
      <c r="AQ18" s="24" t="s">
        <v>15</v>
      </c>
      <c r="AR18" s="24" t="s">
        <v>15</v>
      </c>
      <c r="AS18" s="24" t="s">
        <v>15</v>
      </c>
      <c r="AT18" s="24" t="s">
        <v>15</v>
      </c>
      <c r="AU18" s="24" t="s">
        <v>15</v>
      </c>
      <c r="AV18" s="24" t="s">
        <v>15</v>
      </c>
      <c r="AW18" s="24" t="s">
        <v>15</v>
      </c>
      <c r="AX18" s="24" t="s">
        <v>15</v>
      </c>
      <c r="AY18" s="24" t="s">
        <v>15</v>
      </c>
    </row>
    <row r="19" spans="1:51" ht="20.149999999999999" customHeight="1" x14ac:dyDescent="0.25">
      <c r="A19" s="1" t="s">
        <v>25</v>
      </c>
      <c r="C19" s="12"/>
      <c r="D19" s="15" t="s">
        <v>26</v>
      </c>
      <c r="E19" s="24">
        <v>11.005000000000001</v>
      </c>
      <c r="F19" s="24">
        <v>10.6228</v>
      </c>
      <c r="G19" s="24" t="s">
        <v>15</v>
      </c>
      <c r="H19" s="24">
        <v>10.581300000000001</v>
      </c>
      <c r="I19" s="24" t="s">
        <v>15</v>
      </c>
      <c r="J19" s="24">
        <v>17.4619</v>
      </c>
      <c r="K19" s="24" t="s">
        <v>15</v>
      </c>
      <c r="L19" s="24" t="s">
        <v>15</v>
      </c>
      <c r="M19" s="24" t="s">
        <v>15</v>
      </c>
      <c r="N19" s="24" t="s">
        <v>15</v>
      </c>
      <c r="O19" s="24" t="s">
        <v>15</v>
      </c>
      <c r="P19" s="24" t="s">
        <v>15</v>
      </c>
      <c r="Q19" s="24" t="s">
        <v>15</v>
      </c>
      <c r="R19" s="24" t="s">
        <v>15</v>
      </c>
      <c r="S19" s="24" t="s">
        <v>15</v>
      </c>
      <c r="T19" s="24" t="s">
        <v>15</v>
      </c>
      <c r="U19" s="24" t="s">
        <v>15</v>
      </c>
      <c r="V19" s="24" t="s">
        <v>15</v>
      </c>
      <c r="W19" s="24" t="s">
        <v>15</v>
      </c>
      <c r="X19" s="24" t="s">
        <v>15</v>
      </c>
      <c r="Y19" s="24" t="s">
        <v>15</v>
      </c>
      <c r="Z19" s="24">
        <v>16.213000000000001</v>
      </c>
      <c r="AA19" s="24">
        <v>10.513299999999999</v>
      </c>
      <c r="AB19" s="24" t="s">
        <v>15</v>
      </c>
      <c r="AC19" s="24" t="s">
        <v>15</v>
      </c>
      <c r="AD19" s="24" t="s">
        <v>15</v>
      </c>
      <c r="AE19" s="24" t="s">
        <v>15</v>
      </c>
      <c r="AF19" s="24" t="s">
        <v>15</v>
      </c>
      <c r="AG19" s="24">
        <v>10.7949</v>
      </c>
      <c r="AH19" s="24" t="s">
        <v>15</v>
      </c>
      <c r="AI19" s="24" t="s">
        <v>15</v>
      </c>
      <c r="AJ19" s="24" t="s">
        <v>15</v>
      </c>
      <c r="AK19" s="24" t="s">
        <v>15</v>
      </c>
      <c r="AL19" s="24" t="s">
        <v>15</v>
      </c>
      <c r="AM19" s="24" t="s">
        <v>15</v>
      </c>
      <c r="AN19" s="24" t="s">
        <v>15</v>
      </c>
      <c r="AO19" s="24" t="s">
        <v>15</v>
      </c>
      <c r="AP19" s="24" t="s">
        <v>15</v>
      </c>
      <c r="AQ19" s="24" t="s">
        <v>15</v>
      </c>
      <c r="AR19" s="24" t="s">
        <v>15</v>
      </c>
      <c r="AS19" s="24" t="s">
        <v>15</v>
      </c>
      <c r="AT19" s="24" t="s">
        <v>15</v>
      </c>
      <c r="AU19" s="24" t="s">
        <v>15</v>
      </c>
      <c r="AV19" s="24" t="s">
        <v>15</v>
      </c>
      <c r="AW19" s="24" t="s">
        <v>15</v>
      </c>
      <c r="AX19" s="24" t="s">
        <v>15</v>
      </c>
      <c r="AY19" s="24" t="s">
        <v>15</v>
      </c>
    </row>
    <row r="20" spans="1:51" ht="20.149999999999999" customHeight="1" x14ac:dyDescent="0.25">
      <c r="A20" s="1" t="s">
        <v>27</v>
      </c>
      <c r="C20" s="12"/>
      <c r="D20" s="15" t="s">
        <v>28</v>
      </c>
      <c r="E20" s="24">
        <v>16.652799999999999</v>
      </c>
      <c r="F20" s="24" t="s">
        <v>15</v>
      </c>
      <c r="G20" s="24" t="s">
        <v>15</v>
      </c>
      <c r="H20" s="24" t="s">
        <v>15</v>
      </c>
      <c r="I20" s="24" t="s">
        <v>15</v>
      </c>
      <c r="J20" s="24" t="s">
        <v>15</v>
      </c>
      <c r="K20" s="24" t="s">
        <v>15</v>
      </c>
      <c r="L20" s="24" t="s">
        <v>15</v>
      </c>
      <c r="M20" s="24" t="s">
        <v>15</v>
      </c>
      <c r="N20" s="24" t="s">
        <v>15</v>
      </c>
      <c r="O20" s="24" t="s">
        <v>15</v>
      </c>
      <c r="P20" s="24" t="s">
        <v>15</v>
      </c>
      <c r="Q20" s="24" t="s">
        <v>15</v>
      </c>
      <c r="R20" s="24" t="s">
        <v>15</v>
      </c>
      <c r="S20" s="24" t="s">
        <v>15</v>
      </c>
      <c r="T20" s="24" t="s">
        <v>15</v>
      </c>
      <c r="U20" s="24" t="s">
        <v>15</v>
      </c>
      <c r="V20" s="24" t="s">
        <v>15</v>
      </c>
      <c r="W20" s="24" t="s">
        <v>15</v>
      </c>
      <c r="X20" s="24" t="s">
        <v>15</v>
      </c>
      <c r="Y20" s="24" t="s">
        <v>15</v>
      </c>
      <c r="Z20" s="24" t="s">
        <v>15</v>
      </c>
      <c r="AA20" s="24" t="s">
        <v>15</v>
      </c>
      <c r="AB20" s="24" t="s">
        <v>15</v>
      </c>
      <c r="AC20" s="24" t="s">
        <v>15</v>
      </c>
      <c r="AD20" s="24" t="s">
        <v>15</v>
      </c>
      <c r="AE20" s="24" t="s">
        <v>15</v>
      </c>
      <c r="AF20" s="24" t="s">
        <v>15</v>
      </c>
      <c r="AG20" s="24" t="s">
        <v>15</v>
      </c>
      <c r="AH20" s="24" t="s">
        <v>15</v>
      </c>
      <c r="AI20" s="24" t="s">
        <v>15</v>
      </c>
      <c r="AJ20" s="24" t="s">
        <v>15</v>
      </c>
      <c r="AK20" s="24" t="s">
        <v>15</v>
      </c>
      <c r="AL20" s="24" t="s">
        <v>15</v>
      </c>
      <c r="AM20" s="24" t="s">
        <v>15</v>
      </c>
      <c r="AN20" s="24" t="s">
        <v>15</v>
      </c>
      <c r="AO20" s="24" t="s">
        <v>15</v>
      </c>
      <c r="AP20" s="24" t="s">
        <v>15</v>
      </c>
      <c r="AQ20" s="24" t="s">
        <v>15</v>
      </c>
      <c r="AR20" s="24" t="s">
        <v>15</v>
      </c>
      <c r="AS20" s="24" t="s">
        <v>15</v>
      </c>
      <c r="AT20" s="24" t="s">
        <v>15</v>
      </c>
      <c r="AU20" s="24" t="s">
        <v>15</v>
      </c>
      <c r="AV20" s="24" t="s">
        <v>15</v>
      </c>
      <c r="AW20" s="24" t="s">
        <v>15</v>
      </c>
      <c r="AX20" s="24" t="s">
        <v>15</v>
      </c>
      <c r="AY20" s="24" t="s">
        <v>15</v>
      </c>
    </row>
    <row r="21" spans="1:51" ht="20.149999999999999" customHeight="1" x14ac:dyDescent="0.25">
      <c r="A21" s="1" t="s">
        <v>29</v>
      </c>
      <c r="C21" s="12"/>
      <c r="D21" s="15" t="s">
        <v>30</v>
      </c>
      <c r="E21" s="24">
        <v>11.9255</v>
      </c>
      <c r="F21" s="24" t="s">
        <v>15</v>
      </c>
      <c r="G21" s="24" t="s">
        <v>15</v>
      </c>
      <c r="H21" s="24" t="s">
        <v>15</v>
      </c>
      <c r="I21" s="24" t="s">
        <v>15</v>
      </c>
      <c r="J21" s="24" t="s">
        <v>15</v>
      </c>
      <c r="K21" s="24" t="s">
        <v>15</v>
      </c>
      <c r="L21" s="24" t="s">
        <v>15</v>
      </c>
      <c r="M21" s="24" t="s">
        <v>15</v>
      </c>
      <c r="N21" s="24" t="s">
        <v>15</v>
      </c>
      <c r="O21" s="24" t="s">
        <v>15</v>
      </c>
      <c r="P21" s="24" t="s">
        <v>15</v>
      </c>
      <c r="Q21" s="24" t="s">
        <v>15</v>
      </c>
      <c r="R21" s="24" t="s">
        <v>15</v>
      </c>
      <c r="S21" s="24">
        <v>12.9453</v>
      </c>
      <c r="T21" s="24" t="s">
        <v>15</v>
      </c>
      <c r="U21" s="24">
        <v>10.6136</v>
      </c>
      <c r="V21" s="24">
        <v>10.7044</v>
      </c>
      <c r="W21" s="24">
        <v>17.823399999999999</v>
      </c>
      <c r="X21" s="24" t="s">
        <v>15</v>
      </c>
      <c r="Y21" s="24" t="s">
        <v>15</v>
      </c>
      <c r="Z21" s="24" t="s">
        <v>15</v>
      </c>
      <c r="AA21" s="24">
        <v>12.0665</v>
      </c>
      <c r="AB21" s="24" t="s">
        <v>15</v>
      </c>
      <c r="AC21" s="24" t="s">
        <v>15</v>
      </c>
      <c r="AD21" s="24" t="s">
        <v>15</v>
      </c>
      <c r="AE21" s="24" t="s">
        <v>15</v>
      </c>
      <c r="AF21" s="24" t="s">
        <v>15</v>
      </c>
      <c r="AG21" s="24" t="s">
        <v>15</v>
      </c>
      <c r="AH21" s="24" t="s">
        <v>15</v>
      </c>
      <c r="AI21" s="24">
        <v>11.010400000000001</v>
      </c>
      <c r="AJ21" s="24" t="s">
        <v>15</v>
      </c>
      <c r="AK21" s="24" t="s">
        <v>15</v>
      </c>
      <c r="AL21" s="24" t="s">
        <v>15</v>
      </c>
      <c r="AM21" s="24" t="s">
        <v>15</v>
      </c>
      <c r="AN21" s="24" t="s">
        <v>15</v>
      </c>
      <c r="AO21" s="24" t="s">
        <v>15</v>
      </c>
      <c r="AP21" s="24" t="s">
        <v>15</v>
      </c>
      <c r="AQ21" s="24" t="s">
        <v>15</v>
      </c>
      <c r="AR21" s="24" t="s">
        <v>15</v>
      </c>
      <c r="AS21" s="24" t="s">
        <v>15</v>
      </c>
      <c r="AT21" s="24" t="s">
        <v>15</v>
      </c>
      <c r="AU21" s="24" t="s">
        <v>15</v>
      </c>
      <c r="AV21" s="24" t="s">
        <v>15</v>
      </c>
      <c r="AW21" s="24" t="s">
        <v>15</v>
      </c>
      <c r="AX21" s="24" t="s">
        <v>15</v>
      </c>
      <c r="AY21" s="24" t="s">
        <v>15</v>
      </c>
    </row>
    <row r="22" spans="1:51" ht="20.149999999999999" customHeight="1" x14ac:dyDescent="0.25">
      <c r="A22" s="1" t="s">
        <v>31</v>
      </c>
      <c r="C22" s="12"/>
      <c r="D22" s="15" t="s">
        <v>32</v>
      </c>
      <c r="E22" s="24" t="s">
        <v>15</v>
      </c>
      <c r="F22" s="24" t="s">
        <v>15</v>
      </c>
      <c r="G22" s="24">
        <v>3809.9232000000002</v>
      </c>
      <c r="H22" s="24" t="s">
        <v>15</v>
      </c>
      <c r="I22" s="24" t="s">
        <v>15</v>
      </c>
      <c r="J22" s="24" t="s">
        <v>15</v>
      </c>
      <c r="K22" s="24" t="s">
        <v>15</v>
      </c>
      <c r="L22" s="24" t="s">
        <v>15</v>
      </c>
      <c r="M22" s="24" t="s">
        <v>15</v>
      </c>
      <c r="N22" s="24" t="s">
        <v>15</v>
      </c>
      <c r="O22" s="24" t="s">
        <v>15</v>
      </c>
      <c r="P22" s="24" t="s">
        <v>15</v>
      </c>
      <c r="Q22" s="24" t="s">
        <v>15</v>
      </c>
      <c r="R22" s="24" t="s">
        <v>15</v>
      </c>
      <c r="S22" s="24" t="s">
        <v>15</v>
      </c>
      <c r="T22" s="24" t="s">
        <v>15</v>
      </c>
      <c r="U22" s="24" t="s">
        <v>15</v>
      </c>
      <c r="V22" s="24" t="s">
        <v>15</v>
      </c>
      <c r="W22" s="24" t="s">
        <v>15</v>
      </c>
      <c r="X22" s="24" t="s">
        <v>15</v>
      </c>
      <c r="Y22" s="24" t="s">
        <v>15</v>
      </c>
      <c r="Z22" s="24" t="s">
        <v>15</v>
      </c>
      <c r="AA22" s="24" t="s">
        <v>15</v>
      </c>
      <c r="AB22" s="24" t="s">
        <v>15</v>
      </c>
      <c r="AC22" s="24" t="s">
        <v>15</v>
      </c>
      <c r="AD22" s="24" t="s">
        <v>15</v>
      </c>
      <c r="AE22" s="24" t="s">
        <v>15</v>
      </c>
      <c r="AF22" s="24" t="s">
        <v>15</v>
      </c>
      <c r="AG22" s="24" t="s">
        <v>15</v>
      </c>
      <c r="AH22" s="24" t="s">
        <v>15</v>
      </c>
      <c r="AI22" s="24" t="s">
        <v>15</v>
      </c>
      <c r="AJ22" s="24" t="s">
        <v>15</v>
      </c>
      <c r="AK22" s="24" t="s">
        <v>15</v>
      </c>
      <c r="AL22" s="24" t="s">
        <v>15</v>
      </c>
      <c r="AM22" s="24" t="s">
        <v>15</v>
      </c>
      <c r="AN22" s="24" t="s">
        <v>15</v>
      </c>
      <c r="AO22" s="24" t="s">
        <v>15</v>
      </c>
      <c r="AP22" s="24" t="s">
        <v>15</v>
      </c>
      <c r="AQ22" s="24" t="s">
        <v>15</v>
      </c>
      <c r="AR22" s="24" t="s">
        <v>15</v>
      </c>
      <c r="AS22" s="24" t="s">
        <v>15</v>
      </c>
      <c r="AT22" s="24" t="s">
        <v>15</v>
      </c>
      <c r="AU22" s="24" t="s">
        <v>15</v>
      </c>
      <c r="AV22" s="24" t="s">
        <v>15</v>
      </c>
      <c r="AW22" s="24" t="s">
        <v>15</v>
      </c>
      <c r="AX22" s="24" t="s">
        <v>15</v>
      </c>
      <c r="AY22" s="24" t="s">
        <v>15</v>
      </c>
    </row>
    <row r="23" spans="1:51" ht="20.149999999999999" customHeight="1" x14ac:dyDescent="0.25">
      <c r="A23" s="1" t="s">
        <v>33</v>
      </c>
      <c r="C23" s="12"/>
      <c r="D23" s="15" t="s">
        <v>34</v>
      </c>
      <c r="E23" s="24" t="s">
        <v>15</v>
      </c>
      <c r="F23" s="24" t="s">
        <v>15</v>
      </c>
      <c r="G23" s="25">
        <v>1019.3</v>
      </c>
      <c r="H23" s="24" t="s">
        <v>15</v>
      </c>
      <c r="I23" s="24" t="s">
        <v>15</v>
      </c>
      <c r="J23" s="24" t="s">
        <v>15</v>
      </c>
      <c r="K23" s="24" t="s">
        <v>15</v>
      </c>
      <c r="L23" s="24" t="s">
        <v>15</v>
      </c>
      <c r="M23" s="24" t="s">
        <v>15</v>
      </c>
      <c r="N23" s="24" t="s">
        <v>15</v>
      </c>
      <c r="O23" s="24" t="s">
        <v>15</v>
      </c>
      <c r="P23" s="24" t="s">
        <v>15</v>
      </c>
      <c r="Q23" s="24" t="s">
        <v>15</v>
      </c>
      <c r="R23" s="24" t="s">
        <v>15</v>
      </c>
      <c r="S23" s="24" t="s">
        <v>15</v>
      </c>
      <c r="T23" s="24" t="s">
        <v>15</v>
      </c>
      <c r="U23" s="24" t="s">
        <v>15</v>
      </c>
      <c r="V23" s="24" t="s">
        <v>15</v>
      </c>
      <c r="W23" s="24" t="s">
        <v>15</v>
      </c>
      <c r="X23" s="24" t="s">
        <v>15</v>
      </c>
      <c r="Y23" s="24" t="s">
        <v>15</v>
      </c>
      <c r="Z23" s="24" t="s">
        <v>15</v>
      </c>
      <c r="AA23" s="24" t="s">
        <v>15</v>
      </c>
      <c r="AB23" s="24" t="s">
        <v>15</v>
      </c>
      <c r="AC23" s="24" t="s">
        <v>15</v>
      </c>
      <c r="AD23" s="24" t="s">
        <v>15</v>
      </c>
      <c r="AE23" s="24" t="s">
        <v>15</v>
      </c>
      <c r="AF23" s="24" t="s">
        <v>15</v>
      </c>
      <c r="AG23" s="24" t="s">
        <v>15</v>
      </c>
      <c r="AH23" s="24" t="s">
        <v>15</v>
      </c>
      <c r="AI23" s="24" t="s">
        <v>15</v>
      </c>
      <c r="AJ23" s="24" t="s">
        <v>15</v>
      </c>
      <c r="AK23" s="24" t="s">
        <v>15</v>
      </c>
      <c r="AL23" s="24" t="s">
        <v>15</v>
      </c>
      <c r="AM23" s="24" t="s">
        <v>15</v>
      </c>
      <c r="AN23" s="24" t="s">
        <v>15</v>
      </c>
      <c r="AO23" s="24" t="s">
        <v>15</v>
      </c>
      <c r="AP23" s="24" t="s">
        <v>15</v>
      </c>
      <c r="AQ23" s="24" t="s">
        <v>15</v>
      </c>
      <c r="AR23" s="24" t="s">
        <v>15</v>
      </c>
      <c r="AS23" s="24" t="s">
        <v>15</v>
      </c>
      <c r="AT23" s="24" t="s">
        <v>15</v>
      </c>
      <c r="AU23" s="24" t="s">
        <v>15</v>
      </c>
      <c r="AV23" s="24" t="s">
        <v>15</v>
      </c>
      <c r="AW23" s="24" t="s">
        <v>15</v>
      </c>
      <c r="AX23" s="24" t="s">
        <v>15</v>
      </c>
      <c r="AY23" s="24" t="s">
        <v>15</v>
      </c>
    </row>
    <row r="24" spans="1:51" ht="20.149999999999999" customHeight="1" x14ac:dyDescent="0.25">
      <c r="A24" s="1" t="s">
        <v>35</v>
      </c>
      <c r="C24" s="12"/>
      <c r="D24" s="15" t="s">
        <v>36</v>
      </c>
      <c r="E24" s="24" t="s">
        <v>15</v>
      </c>
      <c r="F24" s="24" t="s">
        <v>15</v>
      </c>
      <c r="G24" s="25">
        <v>1001.2958</v>
      </c>
      <c r="H24" s="24" t="s">
        <v>15</v>
      </c>
      <c r="I24" s="24" t="s">
        <v>15</v>
      </c>
      <c r="J24" s="24" t="s">
        <v>15</v>
      </c>
      <c r="K24" s="24" t="s">
        <v>15</v>
      </c>
      <c r="L24" s="24" t="s">
        <v>15</v>
      </c>
      <c r="M24" s="24" t="s">
        <v>15</v>
      </c>
      <c r="N24" s="24" t="s">
        <v>15</v>
      </c>
      <c r="O24" s="24" t="s">
        <v>15</v>
      </c>
      <c r="P24" s="24" t="s">
        <v>15</v>
      </c>
      <c r="Q24" s="24" t="s">
        <v>15</v>
      </c>
      <c r="R24" s="24" t="s">
        <v>15</v>
      </c>
      <c r="S24" s="24" t="s">
        <v>15</v>
      </c>
      <c r="T24" s="24" t="s">
        <v>15</v>
      </c>
      <c r="U24" s="24" t="s">
        <v>15</v>
      </c>
      <c r="V24" s="24" t="s">
        <v>15</v>
      </c>
      <c r="W24" s="24" t="s">
        <v>15</v>
      </c>
      <c r="X24" s="24" t="s">
        <v>15</v>
      </c>
      <c r="Y24" s="24" t="s">
        <v>15</v>
      </c>
      <c r="Z24" s="24" t="s">
        <v>15</v>
      </c>
      <c r="AA24" s="24" t="s">
        <v>15</v>
      </c>
      <c r="AB24" s="24" t="s">
        <v>15</v>
      </c>
      <c r="AC24" s="24" t="s">
        <v>15</v>
      </c>
      <c r="AD24" s="24" t="s">
        <v>15</v>
      </c>
      <c r="AE24" s="24" t="s">
        <v>15</v>
      </c>
      <c r="AF24" s="24" t="s">
        <v>15</v>
      </c>
      <c r="AG24" s="24" t="s">
        <v>15</v>
      </c>
      <c r="AH24" s="24" t="s">
        <v>15</v>
      </c>
      <c r="AI24" s="24" t="s">
        <v>15</v>
      </c>
      <c r="AJ24" s="24" t="s">
        <v>15</v>
      </c>
      <c r="AK24" s="24" t="s">
        <v>15</v>
      </c>
      <c r="AL24" s="24" t="s">
        <v>15</v>
      </c>
      <c r="AM24" s="24" t="s">
        <v>15</v>
      </c>
      <c r="AN24" s="24" t="s">
        <v>15</v>
      </c>
      <c r="AO24" s="24" t="s">
        <v>15</v>
      </c>
      <c r="AP24" s="24" t="s">
        <v>15</v>
      </c>
      <c r="AQ24" s="24" t="s">
        <v>15</v>
      </c>
      <c r="AR24" s="24" t="s">
        <v>15</v>
      </c>
      <c r="AS24" s="24" t="s">
        <v>15</v>
      </c>
      <c r="AT24" s="24" t="s">
        <v>15</v>
      </c>
      <c r="AU24" s="24" t="s">
        <v>15</v>
      </c>
      <c r="AV24" s="24" t="s">
        <v>15</v>
      </c>
      <c r="AW24" s="24" t="s">
        <v>15</v>
      </c>
      <c r="AX24" s="24" t="s">
        <v>15</v>
      </c>
      <c r="AY24" s="24" t="s">
        <v>15</v>
      </c>
    </row>
    <row r="25" spans="1:51" ht="20.149999999999999" customHeight="1" x14ac:dyDescent="0.25">
      <c r="A25" s="1" t="s">
        <v>37</v>
      </c>
      <c r="C25" s="12"/>
      <c r="D25" s="15" t="s">
        <v>38</v>
      </c>
      <c r="E25" s="24" t="s">
        <v>15</v>
      </c>
      <c r="F25" s="24" t="s">
        <v>15</v>
      </c>
      <c r="G25" s="24">
        <v>1562.8262</v>
      </c>
      <c r="H25" s="24" t="s">
        <v>15</v>
      </c>
      <c r="I25" s="24" t="s">
        <v>15</v>
      </c>
      <c r="J25" s="24" t="s">
        <v>15</v>
      </c>
      <c r="K25" s="24" t="s">
        <v>15</v>
      </c>
      <c r="L25" s="24" t="s">
        <v>15</v>
      </c>
      <c r="M25" s="24" t="s">
        <v>15</v>
      </c>
      <c r="N25" s="24" t="s">
        <v>15</v>
      </c>
      <c r="O25" s="24" t="s">
        <v>15</v>
      </c>
      <c r="P25" s="24" t="s">
        <v>15</v>
      </c>
      <c r="Q25" s="24" t="s">
        <v>15</v>
      </c>
      <c r="R25" s="24" t="s">
        <v>15</v>
      </c>
      <c r="S25" s="24" t="s">
        <v>15</v>
      </c>
      <c r="T25" s="24" t="s">
        <v>15</v>
      </c>
      <c r="U25" s="24" t="s">
        <v>15</v>
      </c>
      <c r="V25" s="24" t="s">
        <v>15</v>
      </c>
      <c r="W25" s="24" t="s">
        <v>15</v>
      </c>
      <c r="X25" s="24" t="s">
        <v>15</v>
      </c>
      <c r="Y25" s="24" t="s">
        <v>15</v>
      </c>
      <c r="Z25" s="24" t="s">
        <v>15</v>
      </c>
      <c r="AA25" s="24" t="s">
        <v>15</v>
      </c>
      <c r="AB25" s="24" t="s">
        <v>15</v>
      </c>
      <c r="AC25" s="24" t="s">
        <v>15</v>
      </c>
      <c r="AD25" s="24" t="s">
        <v>15</v>
      </c>
      <c r="AE25" s="24" t="s">
        <v>15</v>
      </c>
      <c r="AF25" s="24" t="s">
        <v>15</v>
      </c>
      <c r="AG25" s="24" t="s">
        <v>15</v>
      </c>
      <c r="AH25" s="24" t="s">
        <v>15</v>
      </c>
      <c r="AI25" s="24" t="s">
        <v>15</v>
      </c>
      <c r="AJ25" s="24" t="s">
        <v>15</v>
      </c>
      <c r="AK25" s="24" t="s">
        <v>15</v>
      </c>
      <c r="AL25" s="24" t="s">
        <v>15</v>
      </c>
      <c r="AM25" s="24" t="s">
        <v>15</v>
      </c>
      <c r="AN25" s="24" t="s">
        <v>15</v>
      </c>
      <c r="AO25" s="24" t="s">
        <v>15</v>
      </c>
      <c r="AP25" s="24" t="s">
        <v>15</v>
      </c>
      <c r="AQ25" s="24" t="s">
        <v>15</v>
      </c>
      <c r="AR25" s="24" t="s">
        <v>15</v>
      </c>
      <c r="AS25" s="24" t="s">
        <v>15</v>
      </c>
      <c r="AT25" s="24" t="s">
        <v>15</v>
      </c>
      <c r="AU25" s="24" t="s">
        <v>15</v>
      </c>
      <c r="AV25" s="24" t="s">
        <v>15</v>
      </c>
      <c r="AW25" s="24" t="s">
        <v>15</v>
      </c>
      <c r="AX25" s="24" t="s">
        <v>15</v>
      </c>
      <c r="AY25" s="24" t="s">
        <v>15</v>
      </c>
    </row>
    <row r="26" spans="1:51" ht="20.149999999999999" customHeight="1" x14ac:dyDescent="0.25">
      <c r="A26" s="1" t="s">
        <v>39</v>
      </c>
      <c r="C26" s="12"/>
      <c r="D26" s="15" t="s">
        <v>40</v>
      </c>
      <c r="E26" s="24">
        <v>79.272499999999994</v>
      </c>
      <c r="F26" s="24">
        <v>75.397000000000006</v>
      </c>
      <c r="G26" s="24">
        <v>2665.9513000000002</v>
      </c>
      <c r="H26" s="24">
        <v>47.246499999999997</v>
      </c>
      <c r="I26" s="24">
        <v>518.63559999999995</v>
      </c>
      <c r="J26" s="24">
        <v>69.362200000000001</v>
      </c>
      <c r="K26" s="24">
        <v>241.6035</v>
      </c>
      <c r="L26" s="24">
        <v>438.7627</v>
      </c>
      <c r="M26" s="24">
        <v>28.1724</v>
      </c>
      <c r="N26" s="24">
        <v>145.351</v>
      </c>
      <c r="O26" s="24">
        <v>104.2366</v>
      </c>
      <c r="P26" s="24">
        <v>51.851100000000002</v>
      </c>
      <c r="Q26" s="24">
        <v>25.956700000000001</v>
      </c>
      <c r="R26" s="24">
        <v>26.972000000000001</v>
      </c>
      <c r="S26" s="24">
        <v>35.547800000000002</v>
      </c>
      <c r="T26" s="24">
        <v>121.2805</v>
      </c>
      <c r="U26" s="24">
        <v>32.220799999999997</v>
      </c>
      <c r="V26" s="24">
        <v>30.802900000000001</v>
      </c>
      <c r="W26" s="24">
        <v>63.685200000000002</v>
      </c>
      <c r="X26" s="24">
        <v>50.197800000000001</v>
      </c>
      <c r="Y26" s="24">
        <v>9.1654</v>
      </c>
      <c r="Z26" s="24">
        <v>37.835299999999997</v>
      </c>
      <c r="AA26" s="24">
        <v>28.5228</v>
      </c>
      <c r="AB26" s="24">
        <v>30.102</v>
      </c>
      <c r="AC26" s="24">
        <v>23.011299999999999</v>
      </c>
      <c r="AD26" s="24">
        <v>41.808399999999999</v>
      </c>
      <c r="AE26" s="24">
        <v>39.127800000000001</v>
      </c>
      <c r="AF26" s="24">
        <v>87.813800000000001</v>
      </c>
      <c r="AG26" s="24">
        <v>20.606100000000001</v>
      </c>
      <c r="AH26" s="24">
        <v>46.203200000000002</v>
      </c>
      <c r="AI26" s="24">
        <v>22.640899999999998</v>
      </c>
      <c r="AJ26" s="24">
        <v>29.269600000000001</v>
      </c>
      <c r="AK26" s="24">
        <v>1373.4203</v>
      </c>
      <c r="AL26" s="24">
        <v>1395.0968</v>
      </c>
      <c r="AM26" s="24">
        <v>28.897200000000002</v>
      </c>
      <c r="AN26" s="24">
        <v>29.711500000000001</v>
      </c>
      <c r="AO26" s="24">
        <v>26.572399999999998</v>
      </c>
      <c r="AP26" s="24">
        <v>11.672800000000001</v>
      </c>
      <c r="AQ26" s="24">
        <v>12.6975</v>
      </c>
      <c r="AR26" s="24">
        <v>19.063600000000001</v>
      </c>
      <c r="AS26" s="24">
        <v>12.16</v>
      </c>
      <c r="AT26" s="24">
        <v>15.071999999999999</v>
      </c>
      <c r="AU26" s="24">
        <v>12.767200000000001</v>
      </c>
      <c r="AV26" s="24">
        <v>9.6925000000000008</v>
      </c>
      <c r="AW26" s="24">
        <v>11.374499999999999</v>
      </c>
      <c r="AX26" s="24" t="s">
        <v>15</v>
      </c>
      <c r="AY26" s="24" t="s">
        <v>15</v>
      </c>
    </row>
    <row r="27" spans="1:51" ht="20.149999999999999" customHeight="1" x14ac:dyDescent="0.25">
      <c r="A27" s="1" t="s">
        <v>41</v>
      </c>
      <c r="C27" s="12"/>
      <c r="D27" s="15" t="s">
        <v>42</v>
      </c>
      <c r="E27" s="24" t="s">
        <v>15</v>
      </c>
      <c r="F27" s="24" t="s">
        <v>15</v>
      </c>
      <c r="G27" s="24" t="s">
        <v>15</v>
      </c>
      <c r="H27" s="24" t="s">
        <v>15</v>
      </c>
      <c r="I27" s="24">
        <v>42.832999999999998</v>
      </c>
      <c r="J27" s="24" t="s">
        <v>15</v>
      </c>
      <c r="K27" s="24">
        <v>48.117899999999999</v>
      </c>
      <c r="L27" s="24">
        <v>83.742699999999999</v>
      </c>
      <c r="M27" s="24" t="s">
        <v>15</v>
      </c>
      <c r="N27" s="24">
        <v>40.877000000000002</v>
      </c>
      <c r="O27" s="24">
        <v>38.266500000000001</v>
      </c>
      <c r="P27" s="24">
        <v>37.174599999999998</v>
      </c>
      <c r="Q27" s="24" t="s">
        <v>15</v>
      </c>
      <c r="R27" s="24">
        <v>22.837900000000001</v>
      </c>
      <c r="S27" s="24">
        <v>12.385999999999999</v>
      </c>
      <c r="T27" s="24">
        <v>65.293700000000001</v>
      </c>
      <c r="U27" s="24" t="s">
        <v>15</v>
      </c>
      <c r="V27" s="24" t="s">
        <v>15</v>
      </c>
      <c r="W27" s="24">
        <v>33.689500000000002</v>
      </c>
      <c r="X27" s="24">
        <v>22.806899999999999</v>
      </c>
      <c r="Y27" s="24">
        <v>9.1575000000000006</v>
      </c>
      <c r="Z27" s="24" t="s">
        <v>15</v>
      </c>
      <c r="AA27" s="24" t="s">
        <v>15</v>
      </c>
      <c r="AB27" s="24">
        <v>21.306699999999999</v>
      </c>
      <c r="AC27" s="24">
        <v>18.6386</v>
      </c>
      <c r="AD27" s="24">
        <v>32.485700000000001</v>
      </c>
      <c r="AE27" s="24">
        <v>20.348299999999998</v>
      </c>
      <c r="AF27" s="24">
        <v>45.440899999999999</v>
      </c>
      <c r="AG27" s="24" t="s">
        <v>15</v>
      </c>
      <c r="AH27" s="24">
        <v>26.630800000000001</v>
      </c>
      <c r="AI27" s="24">
        <v>11.635999999999999</v>
      </c>
      <c r="AJ27" s="24">
        <v>22.392800000000001</v>
      </c>
      <c r="AK27" s="24" t="s">
        <v>15</v>
      </c>
      <c r="AL27" s="24" t="s">
        <v>15</v>
      </c>
      <c r="AM27" s="24">
        <v>28.897099999999998</v>
      </c>
      <c r="AN27" s="24">
        <v>29.711600000000001</v>
      </c>
      <c r="AO27" s="24">
        <v>21.585699999999999</v>
      </c>
      <c r="AP27" s="24">
        <v>11.672800000000001</v>
      </c>
      <c r="AQ27" s="24">
        <v>12.6975</v>
      </c>
      <c r="AR27" s="24">
        <v>19.063800000000001</v>
      </c>
      <c r="AS27" s="24">
        <v>12.160299999999999</v>
      </c>
      <c r="AT27" s="24">
        <v>15.071899999999999</v>
      </c>
      <c r="AU27" s="24">
        <v>12.767200000000001</v>
      </c>
      <c r="AV27" s="24">
        <v>9.6925000000000008</v>
      </c>
      <c r="AW27" s="24">
        <v>11.3742</v>
      </c>
      <c r="AX27" s="24" t="s">
        <v>15</v>
      </c>
      <c r="AY27" s="24" t="s">
        <v>15</v>
      </c>
    </row>
    <row r="28" spans="1:51" ht="20.149999999999999" customHeight="1" x14ac:dyDescent="0.25">
      <c r="A28" s="1" t="s">
        <v>43</v>
      </c>
      <c r="C28" s="12"/>
      <c r="D28" s="15" t="s">
        <v>44</v>
      </c>
      <c r="E28" s="24" t="s">
        <v>15</v>
      </c>
      <c r="F28" s="24" t="s">
        <v>15</v>
      </c>
      <c r="G28" s="24">
        <v>1001.576</v>
      </c>
      <c r="H28" s="24" t="s">
        <v>15</v>
      </c>
      <c r="I28" s="24" t="s">
        <v>15</v>
      </c>
      <c r="J28" s="24" t="s">
        <v>15</v>
      </c>
      <c r="K28" s="24" t="s">
        <v>15</v>
      </c>
      <c r="L28" s="24" t="s">
        <v>15</v>
      </c>
      <c r="M28" s="24">
        <v>10.8591</v>
      </c>
      <c r="N28" s="24" t="s">
        <v>15</v>
      </c>
      <c r="O28" s="24" t="s">
        <v>15</v>
      </c>
      <c r="P28" s="24" t="s">
        <v>15</v>
      </c>
      <c r="Q28" s="24">
        <v>11.1907</v>
      </c>
      <c r="R28" s="24" t="s">
        <v>15</v>
      </c>
      <c r="S28" s="24" t="s">
        <v>15</v>
      </c>
      <c r="T28" s="24" t="s">
        <v>15</v>
      </c>
      <c r="U28" s="24" t="s">
        <v>15</v>
      </c>
      <c r="V28" s="24" t="s">
        <v>15</v>
      </c>
      <c r="W28" s="24" t="s">
        <v>15</v>
      </c>
      <c r="X28" s="24" t="s">
        <v>15</v>
      </c>
      <c r="Y28" s="24" t="s">
        <v>15</v>
      </c>
      <c r="Z28" s="24" t="s">
        <v>15</v>
      </c>
      <c r="AA28" s="24" t="s">
        <v>15</v>
      </c>
      <c r="AB28" s="24" t="s">
        <v>15</v>
      </c>
      <c r="AC28" s="24" t="s">
        <v>15</v>
      </c>
      <c r="AD28" s="24" t="s">
        <v>15</v>
      </c>
      <c r="AE28" s="24" t="s">
        <v>15</v>
      </c>
      <c r="AF28" s="24" t="s">
        <v>15</v>
      </c>
      <c r="AG28" s="24" t="s">
        <v>15</v>
      </c>
      <c r="AH28" s="24" t="s">
        <v>15</v>
      </c>
      <c r="AI28" s="24" t="s">
        <v>15</v>
      </c>
      <c r="AJ28" s="24" t="s">
        <v>15</v>
      </c>
      <c r="AK28" s="24">
        <v>1000.0149</v>
      </c>
      <c r="AL28" s="24">
        <v>1079.9409000000001</v>
      </c>
      <c r="AM28" s="24" t="s">
        <v>15</v>
      </c>
      <c r="AN28" s="24" t="s">
        <v>15</v>
      </c>
      <c r="AO28" s="24" t="s">
        <v>15</v>
      </c>
      <c r="AP28" s="24" t="s">
        <v>15</v>
      </c>
      <c r="AQ28" s="24" t="s">
        <v>15</v>
      </c>
      <c r="AR28" s="24" t="s">
        <v>15</v>
      </c>
      <c r="AS28" s="24" t="s">
        <v>15</v>
      </c>
      <c r="AT28" s="24" t="s">
        <v>15</v>
      </c>
      <c r="AU28" s="24" t="s">
        <v>15</v>
      </c>
      <c r="AV28" s="24" t="s">
        <v>15</v>
      </c>
      <c r="AW28" s="24" t="s">
        <v>15</v>
      </c>
      <c r="AX28" s="24" t="s">
        <v>15</v>
      </c>
      <c r="AY28" s="24" t="s">
        <v>15</v>
      </c>
    </row>
    <row r="29" spans="1:51" ht="20.149999999999999" customHeight="1" x14ac:dyDescent="0.25">
      <c r="A29" s="1" t="s">
        <v>45</v>
      </c>
      <c r="C29" s="12"/>
      <c r="D29" s="15" t="s">
        <v>46</v>
      </c>
      <c r="E29" s="24" t="s">
        <v>15</v>
      </c>
      <c r="F29" s="24" t="s">
        <v>15</v>
      </c>
      <c r="G29" s="24">
        <v>1195.1443999999999</v>
      </c>
      <c r="H29" s="24" t="s">
        <v>15</v>
      </c>
      <c r="I29" s="24" t="s">
        <v>15</v>
      </c>
      <c r="J29" s="24" t="s">
        <v>15</v>
      </c>
      <c r="K29" s="24" t="s">
        <v>15</v>
      </c>
      <c r="L29" s="24" t="s">
        <v>15</v>
      </c>
      <c r="M29" s="24">
        <v>13.196300000000001</v>
      </c>
      <c r="N29" s="24" t="s">
        <v>15</v>
      </c>
      <c r="O29" s="24" t="s">
        <v>15</v>
      </c>
      <c r="P29" s="24" t="s">
        <v>15</v>
      </c>
      <c r="Q29" s="24">
        <v>10.359</v>
      </c>
      <c r="R29" s="24" t="s">
        <v>15</v>
      </c>
      <c r="S29" s="24" t="s">
        <v>15</v>
      </c>
      <c r="T29" s="24" t="s">
        <v>15</v>
      </c>
      <c r="U29" s="24" t="s">
        <v>15</v>
      </c>
      <c r="V29" s="24" t="s">
        <v>15</v>
      </c>
      <c r="W29" s="24" t="s">
        <v>15</v>
      </c>
      <c r="X29" s="24" t="s">
        <v>15</v>
      </c>
      <c r="Y29" s="24" t="s">
        <v>15</v>
      </c>
      <c r="Z29" s="24" t="s">
        <v>15</v>
      </c>
      <c r="AA29" s="24" t="s">
        <v>15</v>
      </c>
      <c r="AB29" s="24" t="s">
        <v>15</v>
      </c>
      <c r="AC29" s="24" t="s">
        <v>15</v>
      </c>
      <c r="AD29" s="24" t="s">
        <v>15</v>
      </c>
      <c r="AE29" s="24" t="s">
        <v>15</v>
      </c>
      <c r="AF29" s="24" t="s">
        <v>15</v>
      </c>
      <c r="AG29" s="24" t="s">
        <v>15</v>
      </c>
      <c r="AH29" s="24" t="s">
        <v>15</v>
      </c>
      <c r="AI29" s="24" t="s">
        <v>15</v>
      </c>
      <c r="AJ29" s="24" t="s">
        <v>15</v>
      </c>
      <c r="AK29" s="24">
        <v>1000.015</v>
      </c>
      <c r="AL29" s="24">
        <v>1008.6464999999999</v>
      </c>
      <c r="AM29" s="24" t="s">
        <v>15</v>
      </c>
      <c r="AN29" s="24" t="s">
        <v>15</v>
      </c>
      <c r="AO29" s="24" t="s">
        <v>15</v>
      </c>
      <c r="AP29" s="24" t="s">
        <v>15</v>
      </c>
      <c r="AQ29" s="24" t="s">
        <v>15</v>
      </c>
      <c r="AR29" s="24" t="s">
        <v>15</v>
      </c>
      <c r="AS29" s="24" t="s">
        <v>15</v>
      </c>
      <c r="AT29" s="24" t="s">
        <v>15</v>
      </c>
      <c r="AU29" s="24" t="s">
        <v>15</v>
      </c>
      <c r="AV29" s="24" t="s">
        <v>15</v>
      </c>
      <c r="AW29" s="24" t="s">
        <v>15</v>
      </c>
      <c r="AX29" s="24" t="s">
        <v>15</v>
      </c>
      <c r="AY29" s="24" t="s">
        <v>15</v>
      </c>
    </row>
    <row r="30" spans="1:51" ht="20.149999999999999" customHeight="1" x14ac:dyDescent="0.25">
      <c r="A30" s="1" t="s">
        <v>47</v>
      </c>
      <c r="C30" s="12"/>
      <c r="D30" s="15" t="s">
        <v>48</v>
      </c>
      <c r="E30" s="24" t="s">
        <v>15</v>
      </c>
      <c r="F30" s="24" t="s">
        <v>15</v>
      </c>
      <c r="G30" s="24">
        <v>1038.9170999999999</v>
      </c>
      <c r="H30" s="24" t="s">
        <v>15</v>
      </c>
      <c r="I30" s="24" t="s">
        <v>15</v>
      </c>
      <c r="J30" s="24">
        <v>17.773599999999998</v>
      </c>
      <c r="K30" s="24" t="s">
        <v>15</v>
      </c>
      <c r="L30" s="24" t="s">
        <v>15</v>
      </c>
      <c r="M30" s="24">
        <v>12.202299999999999</v>
      </c>
      <c r="N30" s="24" t="s">
        <v>15</v>
      </c>
      <c r="O30" s="24" t="s">
        <v>15</v>
      </c>
      <c r="P30" s="24" t="s">
        <v>15</v>
      </c>
      <c r="Q30" s="24">
        <v>11.308</v>
      </c>
      <c r="R30" s="24" t="s">
        <v>15</v>
      </c>
      <c r="S30" s="24" t="s">
        <v>15</v>
      </c>
      <c r="T30" s="24" t="s">
        <v>15</v>
      </c>
      <c r="U30" s="24">
        <v>12.6059</v>
      </c>
      <c r="V30" s="24">
        <v>11.0618</v>
      </c>
      <c r="W30" s="24" t="s">
        <v>15</v>
      </c>
      <c r="X30" s="24" t="s">
        <v>15</v>
      </c>
      <c r="Y30" s="24" t="s">
        <v>15</v>
      </c>
      <c r="Z30" s="24">
        <v>17.283000000000001</v>
      </c>
      <c r="AA30" s="24">
        <v>11.7248</v>
      </c>
      <c r="AB30" s="24" t="s">
        <v>15</v>
      </c>
      <c r="AC30" s="24" t="s">
        <v>15</v>
      </c>
      <c r="AD30" s="24" t="s">
        <v>15</v>
      </c>
      <c r="AE30" s="24" t="s">
        <v>15</v>
      </c>
      <c r="AF30" s="24" t="s">
        <v>15</v>
      </c>
      <c r="AG30" s="24">
        <v>10.3416</v>
      </c>
      <c r="AH30" s="24" t="s">
        <v>15</v>
      </c>
      <c r="AI30" s="24" t="s">
        <v>15</v>
      </c>
      <c r="AJ30" s="24" t="s">
        <v>15</v>
      </c>
      <c r="AK30" s="24">
        <v>1000.7479</v>
      </c>
      <c r="AL30" s="24">
        <v>1012.5286</v>
      </c>
      <c r="AM30" s="24" t="s">
        <v>15</v>
      </c>
      <c r="AN30" s="24" t="s">
        <v>15</v>
      </c>
      <c r="AO30" s="24" t="s">
        <v>15</v>
      </c>
      <c r="AP30" s="24" t="s">
        <v>15</v>
      </c>
      <c r="AQ30" s="24" t="s">
        <v>15</v>
      </c>
      <c r="AR30" s="24" t="s">
        <v>15</v>
      </c>
      <c r="AS30" s="24" t="s">
        <v>15</v>
      </c>
      <c r="AT30" s="24" t="s">
        <v>15</v>
      </c>
      <c r="AU30" s="24" t="s">
        <v>15</v>
      </c>
      <c r="AV30" s="24" t="s">
        <v>15</v>
      </c>
      <c r="AW30" s="24" t="s">
        <v>15</v>
      </c>
      <c r="AX30" s="24" t="s">
        <v>15</v>
      </c>
      <c r="AY30" s="24" t="s">
        <v>15</v>
      </c>
    </row>
    <row r="31" spans="1:51" ht="20.149999999999999" customHeight="1" x14ac:dyDescent="0.25">
      <c r="A31" s="1" t="s">
        <v>49</v>
      </c>
      <c r="C31" s="12"/>
      <c r="D31" s="15" t="s">
        <v>50</v>
      </c>
      <c r="E31" s="24">
        <v>11.409700000000001</v>
      </c>
      <c r="F31" s="24">
        <v>12.323600000000001</v>
      </c>
      <c r="G31" s="24" t="s">
        <v>15</v>
      </c>
      <c r="H31" s="24">
        <v>10.6106</v>
      </c>
      <c r="I31" s="24" t="s">
        <v>15</v>
      </c>
      <c r="J31" s="24">
        <v>15.3371</v>
      </c>
      <c r="K31" s="24" t="s">
        <v>15</v>
      </c>
      <c r="L31" s="24" t="s">
        <v>15</v>
      </c>
      <c r="M31" s="24" t="s">
        <v>15</v>
      </c>
      <c r="N31" s="24" t="s">
        <v>15</v>
      </c>
      <c r="O31" s="24" t="s">
        <v>15</v>
      </c>
      <c r="P31" s="24" t="s">
        <v>15</v>
      </c>
      <c r="Q31" s="24" t="s">
        <v>15</v>
      </c>
      <c r="R31" s="24" t="s">
        <v>15</v>
      </c>
      <c r="S31" s="24" t="s">
        <v>15</v>
      </c>
      <c r="T31" s="24" t="s">
        <v>15</v>
      </c>
      <c r="U31" s="24" t="s">
        <v>15</v>
      </c>
      <c r="V31" s="24" t="s">
        <v>15</v>
      </c>
      <c r="W31" s="24" t="s">
        <v>15</v>
      </c>
      <c r="X31" s="24" t="s">
        <v>15</v>
      </c>
      <c r="Y31" s="24" t="s">
        <v>15</v>
      </c>
      <c r="Z31" s="24">
        <v>17.927299999999999</v>
      </c>
      <c r="AA31" s="24">
        <v>11.363799999999999</v>
      </c>
      <c r="AB31" s="24" t="s">
        <v>15</v>
      </c>
      <c r="AC31" s="24" t="s">
        <v>15</v>
      </c>
      <c r="AD31" s="24" t="s">
        <v>15</v>
      </c>
      <c r="AE31" s="24" t="s">
        <v>15</v>
      </c>
      <c r="AF31" s="24" t="s">
        <v>15</v>
      </c>
      <c r="AG31" s="24">
        <v>10.9673</v>
      </c>
      <c r="AH31" s="24" t="s">
        <v>15</v>
      </c>
      <c r="AI31" s="24" t="s">
        <v>15</v>
      </c>
      <c r="AJ31" s="24" t="s">
        <v>15</v>
      </c>
      <c r="AK31" s="24" t="s">
        <v>15</v>
      </c>
      <c r="AL31" s="24" t="s">
        <v>15</v>
      </c>
      <c r="AM31" s="24" t="s">
        <v>15</v>
      </c>
      <c r="AN31" s="24" t="s">
        <v>15</v>
      </c>
      <c r="AO31" s="24" t="s">
        <v>15</v>
      </c>
      <c r="AP31" s="24" t="s">
        <v>15</v>
      </c>
      <c r="AQ31" s="24" t="s">
        <v>15</v>
      </c>
      <c r="AR31" s="24" t="s">
        <v>15</v>
      </c>
      <c r="AS31" s="24" t="s">
        <v>15</v>
      </c>
      <c r="AT31" s="24" t="s">
        <v>15</v>
      </c>
      <c r="AU31" s="24" t="s">
        <v>15</v>
      </c>
      <c r="AV31" s="24" t="s">
        <v>15</v>
      </c>
      <c r="AW31" s="24" t="s">
        <v>15</v>
      </c>
      <c r="AX31" s="24" t="s">
        <v>15</v>
      </c>
      <c r="AY31" s="24" t="s">
        <v>15</v>
      </c>
    </row>
    <row r="32" spans="1:51" ht="20.149999999999999" customHeight="1" x14ac:dyDescent="0.25">
      <c r="A32" s="1" t="s">
        <v>51</v>
      </c>
      <c r="C32" s="12"/>
      <c r="D32" s="15" t="s">
        <v>52</v>
      </c>
      <c r="E32" s="24">
        <v>19.927199999999999</v>
      </c>
      <c r="F32" s="24" t="s">
        <v>15</v>
      </c>
      <c r="G32" s="24" t="s">
        <v>15</v>
      </c>
      <c r="H32" s="24" t="s">
        <v>15</v>
      </c>
      <c r="I32" s="24" t="s">
        <v>15</v>
      </c>
      <c r="J32" s="24" t="s">
        <v>15</v>
      </c>
      <c r="K32" s="24" t="s">
        <v>15</v>
      </c>
      <c r="L32" s="24" t="s">
        <v>15</v>
      </c>
      <c r="M32" s="24" t="s">
        <v>15</v>
      </c>
      <c r="N32" s="24" t="s">
        <v>15</v>
      </c>
      <c r="O32" s="24" t="s">
        <v>15</v>
      </c>
      <c r="P32" s="24" t="s">
        <v>15</v>
      </c>
      <c r="Q32" s="24" t="s">
        <v>15</v>
      </c>
      <c r="R32" s="24" t="s">
        <v>15</v>
      </c>
      <c r="S32" s="24" t="s">
        <v>15</v>
      </c>
      <c r="T32" s="24" t="s">
        <v>15</v>
      </c>
      <c r="U32" s="24" t="s">
        <v>15</v>
      </c>
      <c r="V32" s="24" t="s">
        <v>15</v>
      </c>
      <c r="W32" s="24" t="s">
        <v>15</v>
      </c>
      <c r="X32" s="24" t="s">
        <v>15</v>
      </c>
      <c r="Y32" s="24" t="s">
        <v>15</v>
      </c>
      <c r="Z32" s="24" t="s">
        <v>15</v>
      </c>
      <c r="AA32" s="24" t="s">
        <v>15</v>
      </c>
      <c r="AB32" s="24" t="s">
        <v>15</v>
      </c>
      <c r="AC32" s="24" t="s">
        <v>15</v>
      </c>
      <c r="AD32" s="24" t="s">
        <v>15</v>
      </c>
      <c r="AE32" s="24" t="s">
        <v>15</v>
      </c>
      <c r="AF32" s="24" t="s">
        <v>15</v>
      </c>
      <c r="AG32" s="24" t="s">
        <v>15</v>
      </c>
      <c r="AH32" s="24" t="s">
        <v>15</v>
      </c>
      <c r="AI32" s="24" t="s">
        <v>15</v>
      </c>
      <c r="AJ32" s="24" t="s">
        <v>15</v>
      </c>
      <c r="AK32" s="24" t="s">
        <v>15</v>
      </c>
      <c r="AL32" s="24" t="s">
        <v>15</v>
      </c>
      <c r="AM32" s="24" t="s">
        <v>15</v>
      </c>
      <c r="AN32" s="24" t="s">
        <v>15</v>
      </c>
      <c r="AO32" s="24" t="s">
        <v>15</v>
      </c>
      <c r="AP32" s="24" t="s">
        <v>15</v>
      </c>
      <c r="AQ32" s="24" t="s">
        <v>15</v>
      </c>
      <c r="AR32" s="24" t="s">
        <v>15</v>
      </c>
      <c r="AS32" s="24" t="s">
        <v>15</v>
      </c>
      <c r="AT32" s="24" t="s">
        <v>15</v>
      </c>
      <c r="AU32" s="24" t="s">
        <v>15</v>
      </c>
      <c r="AV32" s="24" t="s">
        <v>15</v>
      </c>
      <c r="AW32" s="24" t="s">
        <v>15</v>
      </c>
      <c r="AX32" s="24" t="s">
        <v>15</v>
      </c>
      <c r="AY32" s="24" t="s">
        <v>15</v>
      </c>
    </row>
    <row r="33" spans="1:51" ht="20.149999999999999" customHeight="1" x14ac:dyDescent="0.25">
      <c r="C33" s="12"/>
      <c r="D33" s="15" t="s">
        <v>53</v>
      </c>
      <c r="E33" s="24">
        <v>12.193899999999999</v>
      </c>
      <c r="F33" s="24" t="s">
        <v>15</v>
      </c>
      <c r="G33" s="24" t="s">
        <v>15</v>
      </c>
      <c r="H33" s="24" t="s">
        <v>15</v>
      </c>
      <c r="I33" s="24" t="s">
        <v>15</v>
      </c>
      <c r="J33" s="24" t="s">
        <v>15</v>
      </c>
      <c r="K33" s="24" t="s">
        <v>15</v>
      </c>
      <c r="L33" s="24" t="s">
        <v>15</v>
      </c>
      <c r="M33" s="24" t="s">
        <v>15</v>
      </c>
      <c r="N33" s="24" t="s">
        <v>15</v>
      </c>
      <c r="O33" s="24" t="s">
        <v>15</v>
      </c>
      <c r="P33" s="24" t="s">
        <v>15</v>
      </c>
      <c r="Q33" s="24" t="s">
        <v>15</v>
      </c>
      <c r="R33" s="24" t="s">
        <v>15</v>
      </c>
      <c r="S33" s="24">
        <v>14.0138</v>
      </c>
      <c r="T33" s="24" t="s">
        <v>15</v>
      </c>
      <c r="U33" s="24">
        <v>11.284700000000001</v>
      </c>
      <c r="V33" s="24">
        <v>10.910500000000001</v>
      </c>
      <c r="W33" s="24">
        <v>20.052900000000001</v>
      </c>
      <c r="X33" s="24" t="s">
        <v>15</v>
      </c>
      <c r="Y33" s="24" t="s">
        <v>15</v>
      </c>
      <c r="Z33" s="24" t="s">
        <v>15</v>
      </c>
      <c r="AA33" s="24">
        <v>12.643599999999999</v>
      </c>
      <c r="AB33" s="24" t="s">
        <v>15</v>
      </c>
      <c r="AC33" s="24" t="s">
        <v>15</v>
      </c>
      <c r="AD33" s="24" t="s">
        <v>15</v>
      </c>
      <c r="AE33" s="24" t="s">
        <v>15</v>
      </c>
      <c r="AF33" s="24" t="s">
        <v>15</v>
      </c>
      <c r="AG33" s="24" t="s">
        <v>15</v>
      </c>
      <c r="AH33" s="24" t="s">
        <v>15</v>
      </c>
      <c r="AI33" s="24">
        <v>12.0732</v>
      </c>
      <c r="AJ33" s="24" t="s">
        <v>15</v>
      </c>
      <c r="AK33" s="24" t="s">
        <v>15</v>
      </c>
      <c r="AL33" s="24" t="s">
        <v>15</v>
      </c>
      <c r="AM33" s="24" t="s">
        <v>15</v>
      </c>
      <c r="AN33" s="24" t="s">
        <v>15</v>
      </c>
      <c r="AO33" s="24" t="s">
        <v>15</v>
      </c>
      <c r="AP33" s="24" t="s">
        <v>15</v>
      </c>
      <c r="AQ33" s="24" t="s">
        <v>15</v>
      </c>
      <c r="AR33" s="24" t="s">
        <v>15</v>
      </c>
      <c r="AS33" s="24" t="s">
        <v>15</v>
      </c>
      <c r="AT33" s="24" t="s">
        <v>15</v>
      </c>
      <c r="AU33" s="24" t="s">
        <v>15</v>
      </c>
      <c r="AV33" s="24" t="s">
        <v>15</v>
      </c>
      <c r="AW33" s="24" t="s">
        <v>15</v>
      </c>
      <c r="AX33" s="24" t="s">
        <v>15</v>
      </c>
      <c r="AY33" s="24" t="s">
        <v>15</v>
      </c>
    </row>
    <row r="34" spans="1:51" ht="20.149999999999999" customHeight="1" x14ac:dyDescent="0.25">
      <c r="A34" s="1" t="s">
        <v>54</v>
      </c>
      <c r="C34" s="12"/>
      <c r="D34" s="15" t="s">
        <v>55</v>
      </c>
      <c r="E34" s="24" t="s">
        <v>15</v>
      </c>
      <c r="F34" s="24" t="s">
        <v>15</v>
      </c>
      <c r="G34" s="24" t="s">
        <v>15</v>
      </c>
      <c r="H34" s="24" t="s">
        <v>15</v>
      </c>
      <c r="I34" s="24" t="s">
        <v>15</v>
      </c>
      <c r="J34" s="24" t="s">
        <v>15</v>
      </c>
      <c r="K34" s="24" t="s">
        <v>15</v>
      </c>
      <c r="L34" s="24" t="s">
        <v>15</v>
      </c>
      <c r="M34" s="24" t="s">
        <v>15</v>
      </c>
      <c r="N34" s="24" t="s">
        <v>15</v>
      </c>
      <c r="O34" s="24" t="s">
        <v>15</v>
      </c>
      <c r="P34" s="24" t="s">
        <v>15</v>
      </c>
      <c r="Q34" s="24" t="s">
        <v>15</v>
      </c>
      <c r="R34" s="24" t="s">
        <v>15</v>
      </c>
      <c r="S34" s="24" t="s">
        <v>15</v>
      </c>
      <c r="T34" s="24" t="s">
        <v>15</v>
      </c>
      <c r="U34" s="24" t="s">
        <v>15</v>
      </c>
      <c r="V34" s="24" t="s">
        <v>15</v>
      </c>
      <c r="W34" s="24" t="s">
        <v>15</v>
      </c>
      <c r="X34" s="24" t="s">
        <v>15</v>
      </c>
      <c r="Y34" s="24" t="s">
        <v>15</v>
      </c>
      <c r="Z34" s="24" t="s">
        <v>15</v>
      </c>
      <c r="AA34" s="24" t="s">
        <v>15</v>
      </c>
      <c r="AB34" s="24" t="s">
        <v>15</v>
      </c>
      <c r="AC34" s="24" t="s">
        <v>15</v>
      </c>
      <c r="AD34" s="24" t="s">
        <v>15</v>
      </c>
      <c r="AE34" s="24" t="s">
        <v>15</v>
      </c>
      <c r="AF34" s="24" t="s">
        <v>15</v>
      </c>
      <c r="AG34" s="24" t="s">
        <v>15</v>
      </c>
      <c r="AH34" s="24" t="s">
        <v>15</v>
      </c>
      <c r="AI34" s="24" t="s">
        <v>15</v>
      </c>
      <c r="AJ34" s="24" t="s">
        <v>15</v>
      </c>
      <c r="AK34" s="24">
        <v>1218.9025999999999</v>
      </c>
      <c r="AL34" s="24" t="s">
        <v>15</v>
      </c>
      <c r="AM34" s="24" t="s">
        <v>15</v>
      </c>
      <c r="AN34" s="24" t="s">
        <v>15</v>
      </c>
      <c r="AO34" s="24" t="s">
        <v>15</v>
      </c>
      <c r="AP34" s="24" t="s">
        <v>15</v>
      </c>
      <c r="AQ34" s="24" t="s">
        <v>15</v>
      </c>
      <c r="AR34" s="24" t="s">
        <v>15</v>
      </c>
      <c r="AS34" s="24" t="s">
        <v>15</v>
      </c>
      <c r="AT34" s="24" t="s">
        <v>15</v>
      </c>
      <c r="AU34" s="24" t="s">
        <v>15</v>
      </c>
      <c r="AV34" s="24" t="s">
        <v>15</v>
      </c>
      <c r="AW34" s="24" t="s">
        <v>15</v>
      </c>
      <c r="AX34" s="24" t="s">
        <v>15</v>
      </c>
      <c r="AY34" s="24" t="s">
        <v>15</v>
      </c>
    </row>
    <row r="35" spans="1:51" ht="20.149999999999999" customHeight="1" x14ac:dyDescent="0.25">
      <c r="A35" s="1" t="s">
        <v>56</v>
      </c>
      <c r="C35" s="12"/>
      <c r="D35" s="15" t="s">
        <v>57</v>
      </c>
      <c r="E35" s="24" t="s">
        <v>15</v>
      </c>
      <c r="F35" s="24" t="s">
        <v>15</v>
      </c>
      <c r="G35" s="24" t="s">
        <v>15</v>
      </c>
      <c r="H35" s="24" t="s">
        <v>15</v>
      </c>
      <c r="I35" s="24" t="s">
        <v>15</v>
      </c>
      <c r="J35" s="24" t="s">
        <v>15</v>
      </c>
      <c r="K35" s="24" t="s">
        <v>15</v>
      </c>
      <c r="L35" s="24" t="s">
        <v>15</v>
      </c>
      <c r="M35" s="24" t="s">
        <v>15</v>
      </c>
      <c r="N35" s="24" t="s">
        <v>15</v>
      </c>
      <c r="O35" s="24" t="s">
        <v>15</v>
      </c>
      <c r="P35" s="24" t="s">
        <v>15</v>
      </c>
      <c r="Q35" s="24" t="s">
        <v>15</v>
      </c>
      <c r="R35" s="24" t="s">
        <v>15</v>
      </c>
      <c r="S35" s="24" t="s">
        <v>15</v>
      </c>
      <c r="T35" s="24" t="s">
        <v>15</v>
      </c>
      <c r="U35" s="24" t="s">
        <v>15</v>
      </c>
      <c r="V35" s="24" t="s">
        <v>15</v>
      </c>
      <c r="W35" s="24" t="s">
        <v>15</v>
      </c>
      <c r="X35" s="24" t="s">
        <v>15</v>
      </c>
      <c r="Y35" s="24" t="s">
        <v>15</v>
      </c>
      <c r="Z35" s="24" t="s">
        <v>15</v>
      </c>
      <c r="AA35" s="24" t="s">
        <v>15</v>
      </c>
      <c r="AB35" s="24" t="s">
        <v>15</v>
      </c>
      <c r="AC35" s="24" t="s">
        <v>15</v>
      </c>
      <c r="AD35" s="24" t="s">
        <v>15</v>
      </c>
      <c r="AE35" s="24" t="s">
        <v>15</v>
      </c>
      <c r="AF35" s="24" t="s">
        <v>15</v>
      </c>
      <c r="AG35" s="24" t="s">
        <v>15</v>
      </c>
      <c r="AH35" s="24" t="s">
        <v>15</v>
      </c>
      <c r="AI35" s="24" t="s">
        <v>15</v>
      </c>
      <c r="AJ35" s="24" t="s">
        <v>15</v>
      </c>
      <c r="AK35" s="24">
        <v>1000</v>
      </c>
      <c r="AL35" s="24" t="s">
        <v>15</v>
      </c>
      <c r="AM35" s="24" t="s">
        <v>15</v>
      </c>
      <c r="AN35" s="24" t="s">
        <v>15</v>
      </c>
      <c r="AO35" s="24" t="s">
        <v>15</v>
      </c>
      <c r="AP35" s="24" t="s">
        <v>15</v>
      </c>
      <c r="AQ35" s="24" t="s">
        <v>15</v>
      </c>
      <c r="AR35" s="24" t="s">
        <v>15</v>
      </c>
      <c r="AS35" s="24" t="s">
        <v>15</v>
      </c>
      <c r="AT35" s="24" t="s">
        <v>15</v>
      </c>
      <c r="AU35" s="24" t="s">
        <v>15</v>
      </c>
      <c r="AV35" s="24" t="s">
        <v>15</v>
      </c>
      <c r="AW35" s="24" t="s">
        <v>15</v>
      </c>
      <c r="AX35" s="24" t="s">
        <v>15</v>
      </c>
      <c r="AY35" s="24" t="s">
        <v>15</v>
      </c>
    </row>
    <row r="36" spans="1:51" ht="20.149999999999999" customHeight="1" x14ac:dyDescent="0.25">
      <c r="A36" s="1" t="s">
        <v>58</v>
      </c>
      <c r="C36" s="12"/>
      <c r="D36" s="15" t="s">
        <v>59</v>
      </c>
      <c r="E36" s="24" t="s">
        <v>15</v>
      </c>
      <c r="F36" s="24" t="s">
        <v>15</v>
      </c>
      <c r="G36" s="24" t="s">
        <v>15</v>
      </c>
      <c r="H36" s="24" t="s">
        <v>15</v>
      </c>
      <c r="I36" s="24" t="s">
        <v>15</v>
      </c>
      <c r="J36" s="24" t="s">
        <v>15</v>
      </c>
      <c r="K36" s="24" t="s">
        <v>15</v>
      </c>
      <c r="L36" s="24" t="s">
        <v>15</v>
      </c>
      <c r="M36" s="24" t="s">
        <v>15</v>
      </c>
      <c r="N36" s="24" t="s">
        <v>15</v>
      </c>
      <c r="O36" s="24" t="s">
        <v>15</v>
      </c>
      <c r="P36" s="24" t="s">
        <v>15</v>
      </c>
      <c r="Q36" s="24" t="s">
        <v>15</v>
      </c>
      <c r="R36" s="24" t="s">
        <v>15</v>
      </c>
      <c r="S36" s="24" t="s">
        <v>15</v>
      </c>
      <c r="T36" s="24" t="s">
        <v>15</v>
      </c>
      <c r="U36" s="24" t="s">
        <v>15</v>
      </c>
      <c r="V36" s="24" t="s">
        <v>15</v>
      </c>
      <c r="W36" s="24" t="s">
        <v>15</v>
      </c>
      <c r="X36" s="24" t="s">
        <v>15</v>
      </c>
      <c r="Y36" s="24" t="s">
        <v>15</v>
      </c>
      <c r="Z36" s="24" t="s">
        <v>15</v>
      </c>
      <c r="AA36" s="24" t="s">
        <v>15</v>
      </c>
      <c r="AB36" s="24" t="s">
        <v>15</v>
      </c>
      <c r="AC36" s="24" t="s">
        <v>15</v>
      </c>
      <c r="AD36" s="24" t="s">
        <v>15</v>
      </c>
      <c r="AE36" s="24" t="s">
        <v>15</v>
      </c>
      <c r="AF36" s="24" t="s">
        <v>15</v>
      </c>
      <c r="AG36" s="24" t="s">
        <v>15</v>
      </c>
      <c r="AH36" s="24" t="s">
        <v>15</v>
      </c>
      <c r="AI36" s="24" t="s">
        <v>15</v>
      </c>
      <c r="AJ36" s="24" t="s">
        <v>15</v>
      </c>
      <c r="AK36" s="24">
        <v>1218.9185</v>
      </c>
      <c r="AL36" s="24" t="s">
        <v>15</v>
      </c>
      <c r="AM36" s="24" t="s">
        <v>15</v>
      </c>
      <c r="AN36" s="24" t="s">
        <v>15</v>
      </c>
      <c r="AO36" s="24" t="s">
        <v>15</v>
      </c>
      <c r="AP36" s="24" t="s">
        <v>15</v>
      </c>
      <c r="AQ36" s="24" t="s">
        <v>15</v>
      </c>
      <c r="AR36" s="24" t="s">
        <v>15</v>
      </c>
      <c r="AS36" s="24" t="s">
        <v>15</v>
      </c>
      <c r="AT36" s="24" t="s">
        <v>15</v>
      </c>
      <c r="AU36" s="24" t="s">
        <v>15</v>
      </c>
      <c r="AV36" s="24" t="s">
        <v>15</v>
      </c>
      <c r="AW36" s="24" t="s">
        <v>15</v>
      </c>
      <c r="AX36" s="24" t="s">
        <v>15</v>
      </c>
      <c r="AY36" s="24" t="s">
        <v>15</v>
      </c>
    </row>
    <row r="37" spans="1:51" ht="20.149999999999999" customHeight="1" x14ac:dyDescent="0.25">
      <c r="A37" s="1" t="s">
        <v>60</v>
      </c>
      <c r="C37" s="12"/>
      <c r="D37" s="15" t="s">
        <v>61</v>
      </c>
      <c r="E37" s="24" t="s">
        <v>15</v>
      </c>
      <c r="F37" s="24" t="s">
        <v>15</v>
      </c>
      <c r="G37" s="24" t="s">
        <v>15</v>
      </c>
      <c r="H37" s="24" t="s">
        <v>15</v>
      </c>
      <c r="I37" s="24" t="s">
        <v>15</v>
      </c>
      <c r="J37" s="24" t="s">
        <v>15</v>
      </c>
      <c r="K37" s="24" t="s">
        <v>15</v>
      </c>
      <c r="L37" s="24" t="s">
        <v>15</v>
      </c>
      <c r="M37" s="24" t="s">
        <v>15</v>
      </c>
      <c r="N37" s="24" t="s">
        <v>15</v>
      </c>
      <c r="O37" s="24" t="s">
        <v>15</v>
      </c>
      <c r="P37" s="24" t="s">
        <v>15</v>
      </c>
      <c r="Q37" s="24" t="s">
        <v>15</v>
      </c>
      <c r="R37" s="24" t="s">
        <v>15</v>
      </c>
      <c r="S37" s="24" t="s">
        <v>15</v>
      </c>
      <c r="T37" s="24" t="s">
        <v>15</v>
      </c>
      <c r="U37" s="24" t="s">
        <v>15</v>
      </c>
      <c r="V37" s="24" t="s">
        <v>15</v>
      </c>
      <c r="W37" s="24" t="s">
        <v>15</v>
      </c>
      <c r="X37" s="24" t="s">
        <v>15</v>
      </c>
      <c r="Y37" s="24" t="s">
        <v>15</v>
      </c>
      <c r="Z37" s="24" t="s">
        <v>15</v>
      </c>
      <c r="AA37" s="24" t="s">
        <v>15</v>
      </c>
      <c r="AB37" s="24" t="s">
        <v>15</v>
      </c>
      <c r="AC37" s="24" t="s">
        <v>15</v>
      </c>
      <c r="AD37" s="24" t="s">
        <v>15</v>
      </c>
      <c r="AE37" s="24" t="s">
        <v>15</v>
      </c>
      <c r="AF37" s="24" t="s">
        <v>15</v>
      </c>
      <c r="AG37" s="24" t="s">
        <v>15</v>
      </c>
      <c r="AH37" s="24" t="s">
        <v>15</v>
      </c>
      <c r="AI37" s="24" t="s">
        <v>15</v>
      </c>
      <c r="AJ37" s="24" t="s">
        <v>15</v>
      </c>
      <c r="AK37" s="24">
        <v>1000</v>
      </c>
      <c r="AL37" s="24" t="s">
        <v>15</v>
      </c>
      <c r="AM37" s="24" t="s">
        <v>15</v>
      </c>
      <c r="AN37" s="24" t="s">
        <v>15</v>
      </c>
      <c r="AO37" s="24" t="s">
        <v>15</v>
      </c>
      <c r="AP37" s="24" t="s">
        <v>15</v>
      </c>
      <c r="AQ37" s="24" t="s">
        <v>15</v>
      </c>
      <c r="AR37" s="24" t="s">
        <v>15</v>
      </c>
      <c r="AS37" s="24" t="s">
        <v>15</v>
      </c>
      <c r="AT37" s="24" t="s">
        <v>15</v>
      </c>
      <c r="AU37" s="24" t="s">
        <v>15</v>
      </c>
      <c r="AV37" s="24" t="s">
        <v>15</v>
      </c>
      <c r="AW37" s="24" t="s">
        <v>15</v>
      </c>
      <c r="AX37" s="24" t="s">
        <v>15</v>
      </c>
      <c r="AY37" s="24" t="s">
        <v>15</v>
      </c>
    </row>
    <row r="38" spans="1:51" x14ac:dyDescent="0.25">
      <c r="C38" s="12"/>
      <c r="D38" s="15"/>
      <c r="E38" s="24"/>
      <c r="F38" s="21"/>
      <c r="G38" s="26"/>
      <c r="H38" s="26"/>
      <c r="I38" s="26"/>
      <c r="J38" s="26"/>
      <c r="K38" s="26"/>
      <c r="L38" s="26"/>
      <c r="M38" s="26"/>
      <c r="N38" s="26"/>
      <c r="O38" s="26"/>
      <c r="P38" s="26"/>
      <c r="Q38" s="26"/>
      <c r="R38" s="27"/>
      <c r="S38" s="21"/>
      <c r="T38" s="26"/>
      <c r="U38" s="26"/>
      <c r="V38" s="28"/>
      <c r="W38" s="28"/>
      <c r="X38" s="28"/>
      <c r="Y38" s="28"/>
      <c r="Z38" s="27"/>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row>
    <row r="39" spans="1:51" s="6" customFormat="1" ht="22.5" customHeight="1" x14ac:dyDescent="0.25">
      <c r="C39" s="18">
        <v>4.2</v>
      </c>
      <c r="D39" s="20" t="s">
        <v>62</v>
      </c>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row>
    <row r="40" spans="1:51" ht="20.149999999999999" customHeight="1" x14ac:dyDescent="0.25">
      <c r="A40" s="1" t="s">
        <v>13</v>
      </c>
      <c r="C40" s="29" t="s">
        <v>32</v>
      </c>
      <c r="D40" s="15" t="s">
        <v>14</v>
      </c>
      <c r="E40" s="24">
        <v>75.616799999999998</v>
      </c>
      <c r="F40" s="24">
        <v>64.545299999999997</v>
      </c>
      <c r="G40" s="24">
        <v>2717.7489</v>
      </c>
      <c r="H40" s="24">
        <v>42.4636</v>
      </c>
      <c r="I40" s="24">
        <v>431.85989999999998</v>
      </c>
      <c r="J40" s="24">
        <v>60.114600000000003</v>
      </c>
      <c r="K40" s="24">
        <v>192.3587</v>
      </c>
      <c r="L40" s="24">
        <v>364.1241</v>
      </c>
      <c r="M40" s="24">
        <v>27.567900000000002</v>
      </c>
      <c r="N40" s="24">
        <v>120.0211</v>
      </c>
      <c r="O40" s="24">
        <v>89.849500000000006</v>
      </c>
      <c r="P40" s="24">
        <v>42.286799999999999</v>
      </c>
      <c r="Q40" s="24">
        <v>25.016300000000001</v>
      </c>
      <c r="R40" s="24">
        <v>28.290099999999999</v>
      </c>
      <c r="S40" s="24">
        <v>33.493200000000002</v>
      </c>
      <c r="T40" s="24">
        <v>101.791</v>
      </c>
      <c r="U40" s="24">
        <v>29.8384</v>
      </c>
      <c r="V40" s="24">
        <v>29.895299999999999</v>
      </c>
      <c r="W40" s="24">
        <v>51.304299999999998</v>
      </c>
      <c r="X40" s="24">
        <v>41.099200000000003</v>
      </c>
      <c r="Y40" s="24">
        <v>10.569599999999999</v>
      </c>
      <c r="Z40" s="24">
        <v>33.715000000000003</v>
      </c>
      <c r="AA40" s="24">
        <v>27.355</v>
      </c>
      <c r="AB40" s="24">
        <v>30.911100000000001</v>
      </c>
      <c r="AC40" s="24">
        <v>22.140499999999999</v>
      </c>
      <c r="AD40" s="24">
        <v>37.107999999999997</v>
      </c>
      <c r="AE40" s="24">
        <v>36.882399999999997</v>
      </c>
      <c r="AF40" s="24">
        <v>67.937600000000003</v>
      </c>
      <c r="AG40" s="24">
        <v>19.827200000000001</v>
      </c>
      <c r="AH40" s="24">
        <v>35.746200000000002</v>
      </c>
      <c r="AI40" s="24">
        <v>21.1267</v>
      </c>
      <c r="AJ40" s="24">
        <v>24.4939</v>
      </c>
      <c r="AK40" s="24">
        <v>1397.7028</v>
      </c>
      <c r="AL40" s="24">
        <v>1414.0065999999999</v>
      </c>
      <c r="AM40" s="24">
        <v>25.807200000000002</v>
      </c>
      <c r="AN40" s="24">
        <v>25.803100000000001</v>
      </c>
      <c r="AO40" s="24">
        <v>22.6065</v>
      </c>
      <c r="AP40" s="24">
        <v>11.9648</v>
      </c>
      <c r="AQ40" s="24">
        <v>12.9034</v>
      </c>
      <c r="AR40" s="24">
        <v>16.718599999999999</v>
      </c>
      <c r="AS40" s="24">
        <v>12.3886</v>
      </c>
      <c r="AT40" s="24">
        <v>12.4533</v>
      </c>
      <c r="AU40" s="24">
        <v>12.483599999999999</v>
      </c>
      <c r="AV40" s="24">
        <v>8.8796999999999997</v>
      </c>
      <c r="AW40" s="24">
        <v>10.6518</v>
      </c>
      <c r="AX40" s="24" t="s">
        <v>15</v>
      </c>
      <c r="AY40" s="24" t="s">
        <v>15</v>
      </c>
    </row>
    <row r="41" spans="1:51" ht="20.149999999999999" customHeight="1" x14ac:dyDescent="0.25">
      <c r="C41" s="29" t="s">
        <v>63</v>
      </c>
      <c r="D41" s="15" t="s">
        <v>16</v>
      </c>
      <c r="E41" s="24">
        <v>28.723299999999998</v>
      </c>
      <c r="F41" s="24" t="s">
        <v>15</v>
      </c>
      <c r="G41" s="24" t="s">
        <v>15</v>
      </c>
      <c r="H41" s="24" t="s">
        <v>15</v>
      </c>
      <c r="I41" s="24" t="s">
        <v>15</v>
      </c>
      <c r="J41" s="24" t="s">
        <v>15</v>
      </c>
      <c r="K41" s="24" t="s">
        <v>15</v>
      </c>
      <c r="L41" s="24" t="s">
        <v>15</v>
      </c>
      <c r="M41" s="24" t="s">
        <v>15</v>
      </c>
      <c r="N41" s="24" t="s">
        <v>15</v>
      </c>
      <c r="O41" s="24" t="s">
        <v>15</v>
      </c>
      <c r="P41" s="24" t="s">
        <v>15</v>
      </c>
      <c r="Q41" s="24" t="s">
        <v>15</v>
      </c>
      <c r="R41" s="24" t="s">
        <v>15</v>
      </c>
      <c r="S41" s="24">
        <v>32.964199999999998</v>
      </c>
      <c r="T41" s="24" t="s">
        <v>15</v>
      </c>
      <c r="U41" s="24" t="s">
        <v>15</v>
      </c>
      <c r="V41" s="24" t="s">
        <v>15</v>
      </c>
      <c r="W41" s="24" t="s">
        <v>15</v>
      </c>
      <c r="X41" s="24" t="s">
        <v>15</v>
      </c>
      <c r="Y41" s="24" t="s">
        <v>15</v>
      </c>
      <c r="Z41" s="24" t="s">
        <v>15</v>
      </c>
      <c r="AA41" s="24">
        <v>27.3538</v>
      </c>
      <c r="AB41" s="24" t="s">
        <v>15</v>
      </c>
      <c r="AC41" s="24" t="s">
        <v>15</v>
      </c>
      <c r="AD41" s="24" t="s">
        <v>15</v>
      </c>
      <c r="AE41" s="24" t="s">
        <v>15</v>
      </c>
      <c r="AF41" s="24" t="s">
        <v>15</v>
      </c>
      <c r="AG41" s="24" t="s">
        <v>15</v>
      </c>
      <c r="AH41" s="24" t="s">
        <v>15</v>
      </c>
      <c r="AI41" s="24" t="s">
        <v>15</v>
      </c>
      <c r="AJ41" s="24" t="s">
        <v>15</v>
      </c>
      <c r="AK41" s="24" t="s">
        <v>15</v>
      </c>
      <c r="AL41" s="24" t="s">
        <v>15</v>
      </c>
      <c r="AM41" s="24" t="s">
        <v>15</v>
      </c>
      <c r="AN41" s="24" t="s">
        <v>15</v>
      </c>
      <c r="AO41" s="24" t="s">
        <v>15</v>
      </c>
      <c r="AP41" s="24" t="s">
        <v>15</v>
      </c>
      <c r="AQ41" s="24" t="s">
        <v>15</v>
      </c>
      <c r="AR41" s="24" t="s">
        <v>15</v>
      </c>
      <c r="AS41" s="24" t="s">
        <v>15</v>
      </c>
      <c r="AT41" s="24" t="s">
        <v>15</v>
      </c>
      <c r="AU41" s="24" t="s">
        <v>15</v>
      </c>
      <c r="AV41" s="24" t="s">
        <v>15</v>
      </c>
      <c r="AW41" s="24" t="s">
        <v>15</v>
      </c>
      <c r="AX41" s="24" t="s">
        <v>15</v>
      </c>
      <c r="AY41" s="24" t="s">
        <v>15</v>
      </c>
    </row>
    <row r="42" spans="1:51" ht="20.149999999999999" customHeight="1" x14ac:dyDescent="0.25">
      <c r="C42" s="29" t="s">
        <v>34</v>
      </c>
      <c r="D42" s="15" t="s">
        <v>18</v>
      </c>
      <c r="E42" s="24" t="s">
        <v>15</v>
      </c>
      <c r="F42" s="24" t="s">
        <v>15</v>
      </c>
      <c r="G42" s="24" t="s">
        <v>15</v>
      </c>
      <c r="H42" s="24" t="s">
        <v>15</v>
      </c>
      <c r="I42" s="24">
        <v>38.256</v>
      </c>
      <c r="J42" s="24" t="s">
        <v>15</v>
      </c>
      <c r="K42" s="24">
        <v>35.949100000000001</v>
      </c>
      <c r="L42" s="24">
        <v>68.354399999999998</v>
      </c>
      <c r="M42" s="24" t="s">
        <v>15</v>
      </c>
      <c r="N42" s="24">
        <v>23.118400000000001</v>
      </c>
      <c r="O42" s="24">
        <v>32.880200000000002</v>
      </c>
      <c r="P42" s="24">
        <v>30.638500000000001</v>
      </c>
      <c r="Q42" s="24" t="s">
        <v>15</v>
      </c>
      <c r="R42" s="24">
        <v>19.958300000000001</v>
      </c>
      <c r="S42" s="24">
        <v>11.199400000000001</v>
      </c>
      <c r="T42" s="24">
        <v>44.113399999999999</v>
      </c>
      <c r="U42" s="24" t="s">
        <v>15</v>
      </c>
      <c r="V42" s="24" t="s">
        <v>15</v>
      </c>
      <c r="W42" s="24">
        <v>24.884899999999998</v>
      </c>
      <c r="X42" s="24">
        <v>17.541599999999999</v>
      </c>
      <c r="Y42" s="24">
        <v>10.569599999999999</v>
      </c>
      <c r="Z42" s="24" t="s">
        <v>15</v>
      </c>
      <c r="AA42" s="24" t="s">
        <v>15</v>
      </c>
      <c r="AB42" s="24">
        <v>21.752700000000001</v>
      </c>
      <c r="AC42" s="24">
        <v>17.349799999999998</v>
      </c>
      <c r="AD42" s="24">
        <v>28.518799999999999</v>
      </c>
      <c r="AE42" s="24">
        <v>29.299900000000001</v>
      </c>
      <c r="AF42" s="24">
        <v>33.782800000000002</v>
      </c>
      <c r="AG42" s="24" t="s">
        <v>15</v>
      </c>
      <c r="AH42" s="24">
        <v>20.716799999999999</v>
      </c>
      <c r="AI42" s="24">
        <v>10.504099999999999</v>
      </c>
      <c r="AJ42" s="24">
        <v>16.961500000000001</v>
      </c>
      <c r="AK42" s="24" t="s">
        <v>15</v>
      </c>
      <c r="AL42" s="24" t="s">
        <v>15</v>
      </c>
      <c r="AM42" s="24">
        <v>25.807200000000002</v>
      </c>
      <c r="AN42" s="24">
        <v>25.8032</v>
      </c>
      <c r="AO42" s="24">
        <v>15.983700000000001</v>
      </c>
      <c r="AP42" s="24">
        <v>11.9648</v>
      </c>
      <c r="AQ42" s="24">
        <v>12.9033</v>
      </c>
      <c r="AR42" s="24">
        <v>13.7437</v>
      </c>
      <c r="AS42" s="24">
        <v>12.3888</v>
      </c>
      <c r="AT42" s="24">
        <v>12.4533</v>
      </c>
      <c r="AU42" s="24">
        <v>11.3965</v>
      </c>
      <c r="AV42" s="24">
        <v>8.8796999999999997</v>
      </c>
      <c r="AW42" s="24">
        <v>10.6518</v>
      </c>
      <c r="AX42" s="24" t="s">
        <v>15</v>
      </c>
      <c r="AY42" s="24" t="s">
        <v>15</v>
      </c>
    </row>
    <row r="43" spans="1:51" ht="20.149999999999999" customHeight="1" x14ac:dyDescent="0.25">
      <c r="C43" s="29" t="s">
        <v>64</v>
      </c>
      <c r="D43" s="15" t="s">
        <v>20</v>
      </c>
      <c r="E43" s="24" t="s">
        <v>15</v>
      </c>
      <c r="F43" s="24" t="s">
        <v>15</v>
      </c>
      <c r="G43" s="24">
        <v>1001.5782</v>
      </c>
      <c r="H43" s="24" t="s">
        <v>15</v>
      </c>
      <c r="I43" s="24" t="s">
        <v>15</v>
      </c>
      <c r="J43" s="24" t="s">
        <v>15</v>
      </c>
      <c r="K43" s="24" t="s">
        <v>15</v>
      </c>
      <c r="L43" s="24" t="s">
        <v>15</v>
      </c>
      <c r="M43" s="24">
        <v>10.8611</v>
      </c>
      <c r="N43" s="24" t="s">
        <v>15</v>
      </c>
      <c r="O43" s="24" t="s">
        <v>15</v>
      </c>
      <c r="P43" s="24" t="s">
        <v>15</v>
      </c>
      <c r="Q43" s="24">
        <v>11.0671</v>
      </c>
      <c r="R43" s="24" t="s">
        <v>15</v>
      </c>
      <c r="S43" s="24" t="s">
        <v>15</v>
      </c>
      <c r="T43" s="24" t="s">
        <v>15</v>
      </c>
      <c r="U43" s="24" t="s">
        <v>15</v>
      </c>
      <c r="V43" s="24" t="s">
        <v>15</v>
      </c>
      <c r="W43" s="24" t="s">
        <v>15</v>
      </c>
      <c r="X43" s="24" t="s">
        <v>15</v>
      </c>
      <c r="Y43" s="24" t="s">
        <v>15</v>
      </c>
      <c r="Z43" s="24" t="s">
        <v>15</v>
      </c>
      <c r="AA43" s="24" t="s">
        <v>15</v>
      </c>
      <c r="AB43" s="24" t="s">
        <v>15</v>
      </c>
      <c r="AC43" s="24" t="s">
        <v>15</v>
      </c>
      <c r="AD43" s="24" t="s">
        <v>15</v>
      </c>
      <c r="AE43" s="24" t="s">
        <v>15</v>
      </c>
      <c r="AF43" s="24" t="s">
        <v>15</v>
      </c>
      <c r="AG43" s="24" t="s">
        <v>15</v>
      </c>
      <c r="AH43" s="24" t="s">
        <v>15</v>
      </c>
      <c r="AI43" s="24" t="s">
        <v>15</v>
      </c>
      <c r="AJ43" s="24" t="s">
        <v>15</v>
      </c>
      <c r="AK43" s="24">
        <v>1000.2057</v>
      </c>
      <c r="AL43" s="24">
        <v>1031.9431999999999</v>
      </c>
      <c r="AM43" s="24" t="s">
        <v>15</v>
      </c>
      <c r="AN43" s="24" t="s">
        <v>15</v>
      </c>
      <c r="AO43" s="24" t="s">
        <v>15</v>
      </c>
      <c r="AP43" s="24" t="s">
        <v>15</v>
      </c>
      <c r="AQ43" s="24" t="s">
        <v>15</v>
      </c>
      <c r="AR43" s="24" t="s">
        <v>15</v>
      </c>
      <c r="AS43" s="24" t="s">
        <v>15</v>
      </c>
      <c r="AT43" s="24" t="s">
        <v>15</v>
      </c>
      <c r="AU43" s="24" t="s">
        <v>15</v>
      </c>
      <c r="AV43" s="24" t="s">
        <v>15</v>
      </c>
      <c r="AW43" s="24" t="s">
        <v>15</v>
      </c>
      <c r="AX43" s="24" t="s">
        <v>15</v>
      </c>
      <c r="AY43" s="24" t="s">
        <v>15</v>
      </c>
    </row>
    <row r="44" spans="1:51" ht="20.149999999999999" customHeight="1" x14ac:dyDescent="0.25">
      <c r="A44" s="1" t="s">
        <v>17</v>
      </c>
      <c r="C44" s="29" t="s">
        <v>36</v>
      </c>
      <c r="D44" s="15" t="s">
        <v>22</v>
      </c>
      <c r="E44" s="24" t="s">
        <v>15</v>
      </c>
      <c r="F44" s="24" t="s">
        <v>15</v>
      </c>
      <c r="G44" s="24">
        <v>1109.4341999999999</v>
      </c>
      <c r="H44" s="24" t="s">
        <v>15</v>
      </c>
      <c r="I44" s="24" t="s">
        <v>15</v>
      </c>
      <c r="J44" s="24" t="s">
        <v>15</v>
      </c>
      <c r="K44" s="24" t="s">
        <v>15</v>
      </c>
      <c r="L44" s="24" t="s">
        <v>15</v>
      </c>
      <c r="M44" s="24">
        <v>13.1158</v>
      </c>
      <c r="N44" s="24" t="s">
        <v>15</v>
      </c>
      <c r="O44" s="24" t="s">
        <v>15</v>
      </c>
      <c r="P44" s="24" t="s">
        <v>15</v>
      </c>
      <c r="Q44" s="24">
        <v>10.2803</v>
      </c>
      <c r="R44" s="24" t="s">
        <v>15</v>
      </c>
      <c r="S44" s="24" t="s">
        <v>15</v>
      </c>
      <c r="T44" s="24" t="s">
        <v>15</v>
      </c>
      <c r="U44" s="24" t="s">
        <v>15</v>
      </c>
      <c r="V44" s="24" t="s">
        <v>15</v>
      </c>
      <c r="W44" s="24" t="s">
        <v>15</v>
      </c>
      <c r="X44" s="24" t="s">
        <v>15</v>
      </c>
      <c r="Y44" s="24" t="s">
        <v>15</v>
      </c>
      <c r="Z44" s="24" t="s">
        <v>15</v>
      </c>
      <c r="AA44" s="24" t="s">
        <v>15</v>
      </c>
      <c r="AB44" s="24" t="s">
        <v>15</v>
      </c>
      <c r="AC44" s="24" t="s">
        <v>15</v>
      </c>
      <c r="AD44" s="24" t="s">
        <v>15</v>
      </c>
      <c r="AE44" s="24" t="s">
        <v>15</v>
      </c>
      <c r="AF44" s="24" t="s">
        <v>15</v>
      </c>
      <c r="AG44" s="24" t="s">
        <v>15</v>
      </c>
      <c r="AH44" s="24" t="s">
        <v>15</v>
      </c>
      <c r="AI44" s="24" t="s">
        <v>15</v>
      </c>
      <c r="AJ44" s="24" t="s">
        <v>15</v>
      </c>
      <c r="AK44" s="24">
        <v>1001.1657</v>
      </c>
      <c r="AL44" s="24">
        <v>1043.5083</v>
      </c>
      <c r="AM44" s="24" t="s">
        <v>15</v>
      </c>
      <c r="AN44" s="24" t="s">
        <v>15</v>
      </c>
      <c r="AO44" s="24" t="s">
        <v>15</v>
      </c>
      <c r="AP44" s="24" t="s">
        <v>15</v>
      </c>
      <c r="AQ44" s="24" t="s">
        <v>15</v>
      </c>
      <c r="AR44" s="24" t="s">
        <v>15</v>
      </c>
      <c r="AS44" s="24" t="s">
        <v>15</v>
      </c>
      <c r="AT44" s="24" t="s">
        <v>15</v>
      </c>
      <c r="AU44" s="24" t="s">
        <v>15</v>
      </c>
      <c r="AV44" s="24" t="s">
        <v>15</v>
      </c>
      <c r="AW44" s="24" t="s">
        <v>15</v>
      </c>
      <c r="AX44" s="24" t="s">
        <v>15</v>
      </c>
      <c r="AY44" s="24" t="s">
        <v>15</v>
      </c>
    </row>
    <row r="45" spans="1:51" ht="20.149999999999999" customHeight="1" x14ac:dyDescent="0.25">
      <c r="A45" s="1" t="s">
        <v>21</v>
      </c>
      <c r="C45" s="29" t="s">
        <v>65</v>
      </c>
      <c r="D45" s="15" t="s">
        <v>24</v>
      </c>
      <c r="E45" s="24" t="s">
        <v>15</v>
      </c>
      <c r="F45" s="24" t="s">
        <v>15</v>
      </c>
      <c r="G45" s="24">
        <v>1003.9209</v>
      </c>
      <c r="H45" s="24" t="s">
        <v>15</v>
      </c>
      <c r="I45" s="24" t="s">
        <v>15</v>
      </c>
      <c r="J45" s="24">
        <v>12.450799999999999</v>
      </c>
      <c r="K45" s="24" t="s">
        <v>15</v>
      </c>
      <c r="L45" s="24" t="s">
        <v>15</v>
      </c>
      <c r="M45" s="24">
        <v>11.5593</v>
      </c>
      <c r="N45" s="24" t="s">
        <v>15</v>
      </c>
      <c r="O45" s="24" t="s">
        <v>15</v>
      </c>
      <c r="P45" s="24" t="s">
        <v>15</v>
      </c>
      <c r="Q45" s="24">
        <v>10.338900000000001</v>
      </c>
      <c r="R45" s="24" t="s">
        <v>15</v>
      </c>
      <c r="S45" s="24" t="s">
        <v>15</v>
      </c>
      <c r="T45" s="24" t="s">
        <v>15</v>
      </c>
      <c r="U45" s="24">
        <v>10.5777</v>
      </c>
      <c r="V45" s="24">
        <v>10.3561</v>
      </c>
      <c r="W45" s="24" t="s">
        <v>15</v>
      </c>
      <c r="X45" s="24" t="s">
        <v>15</v>
      </c>
      <c r="Y45" s="24" t="s">
        <v>15</v>
      </c>
      <c r="Z45" s="24">
        <v>14.5487</v>
      </c>
      <c r="AA45" s="24">
        <v>11.0221</v>
      </c>
      <c r="AB45" s="24" t="s">
        <v>15</v>
      </c>
      <c r="AC45" s="24" t="s">
        <v>15</v>
      </c>
      <c r="AD45" s="24" t="s">
        <v>15</v>
      </c>
      <c r="AE45" s="24" t="s">
        <v>15</v>
      </c>
      <c r="AF45" s="24" t="s">
        <v>15</v>
      </c>
      <c r="AG45" s="24">
        <v>10.2951</v>
      </c>
      <c r="AH45" s="24" t="s">
        <v>15</v>
      </c>
      <c r="AI45" s="24" t="s">
        <v>15</v>
      </c>
      <c r="AJ45" s="24" t="s">
        <v>15</v>
      </c>
      <c r="AK45" s="24">
        <v>1000.9803000000001</v>
      </c>
      <c r="AL45" s="24">
        <v>1029.0789</v>
      </c>
      <c r="AM45" s="24" t="s">
        <v>15</v>
      </c>
      <c r="AN45" s="24" t="s">
        <v>15</v>
      </c>
      <c r="AO45" s="24" t="s">
        <v>15</v>
      </c>
      <c r="AP45" s="24" t="s">
        <v>15</v>
      </c>
      <c r="AQ45" s="24" t="s">
        <v>15</v>
      </c>
      <c r="AR45" s="24" t="s">
        <v>15</v>
      </c>
      <c r="AS45" s="24" t="s">
        <v>15</v>
      </c>
      <c r="AT45" s="24" t="s">
        <v>15</v>
      </c>
      <c r="AU45" s="24" t="s">
        <v>15</v>
      </c>
      <c r="AV45" s="24" t="s">
        <v>15</v>
      </c>
      <c r="AW45" s="24" t="s">
        <v>15</v>
      </c>
      <c r="AX45" s="24" t="s">
        <v>15</v>
      </c>
      <c r="AY45" s="24" t="s">
        <v>15</v>
      </c>
    </row>
    <row r="46" spans="1:51" ht="20.149999999999999" customHeight="1" x14ac:dyDescent="0.25">
      <c r="A46" s="1" t="s">
        <v>66</v>
      </c>
      <c r="C46" s="29" t="s">
        <v>67</v>
      </c>
      <c r="D46" s="15" t="s">
        <v>26</v>
      </c>
      <c r="E46" s="24">
        <v>10.7872</v>
      </c>
      <c r="F46" s="24">
        <v>10.061199999999999</v>
      </c>
      <c r="G46" s="24" t="s">
        <v>15</v>
      </c>
      <c r="H46" s="24">
        <v>10.4518</v>
      </c>
      <c r="I46" s="24" t="s">
        <v>15</v>
      </c>
      <c r="J46" s="24">
        <v>16.313099999999999</v>
      </c>
      <c r="K46" s="24" t="s">
        <v>15</v>
      </c>
      <c r="L46" s="24" t="s">
        <v>15</v>
      </c>
      <c r="M46" s="24" t="s">
        <v>15</v>
      </c>
      <c r="N46" s="24" t="s">
        <v>15</v>
      </c>
      <c r="O46" s="24" t="s">
        <v>15</v>
      </c>
      <c r="P46" s="24" t="s">
        <v>15</v>
      </c>
      <c r="Q46" s="24" t="s">
        <v>15</v>
      </c>
      <c r="R46" s="24" t="s">
        <v>15</v>
      </c>
      <c r="S46" s="24" t="s">
        <v>15</v>
      </c>
      <c r="T46" s="24" t="s">
        <v>15</v>
      </c>
      <c r="U46" s="24" t="s">
        <v>15</v>
      </c>
      <c r="V46" s="24" t="s">
        <v>15</v>
      </c>
      <c r="W46" s="24" t="s">
        <v>15</v>
      </c>
      <c r="X46" s="24" t="s">
        <v>15</v>
      </c>
      <c r="Y46" s="24" t="s">
        <v>15</v>
      </c>
      <c r="Z46" s="24">
        <v>15.4217</v>
      </c>
      <c r="AA46" s="24">
        <v>10.3073</v>
      </c>
      <c r="AB46" s="24" t="s">
        <v>15</v>
      </c>
      <c r="AC46" s="24" t="s">
        <v>15</v>
      </c>
      <c r="AD46" s="24" t="s">
        <v>15</v>
      </c>
      <c r="AE46" s="24" t="s">
        <v>15</v>
      </c>
      <c r="AF46" s="24" t="s">
        <v>15</v>
      </c>
      <c r="AG46" s="24">
        <v>10.699</v>
      </c>
      <c r="AH46" s="24" t="s">
        <v>15</v>
      </c>
      <c r="AI46" s="24" t="s">
        <v>15</v>
      </c>
      <c r="AJ46" s="24" t="s">
        <v>15</v>
      </c>
      <c r="AK46" s="24" t="s">
        <v>15</v>
      </c>
      <c r="AL46" s="24" t="s">
        <v>15</v>
      </c>
      <c r="AM46" s="24" t="s">
        <v>15</v>
      </c>
      <c r="AN46" s="24" t="s">
        <v>15</v>
      </c>
      <c r="AO46" s="24" t="s">
        <v>15</v>
      </c>
      <c r="AP46" s="24" t="s">
        <v>15</v>
      </c>
      <c r="AQ46" s="24" t="s">
        <v>15</v>
      </c>
      <c r="AR46" s="24" t="s">
        <v>15</v>
      </c>
      <c r="AS46" s="24" t="s">
        <v>15</v>
      </c>
      <c r="AT46" s="24" t="s">
        <v>15</v>
      </c>
      <c r="AU46" s="24" t="s">
        <v>15</v>
      </c>
      <c r="AV46" s="24" t="s">
        <v>15</v>
      </c>
      <c r="AW46" s="24" t="s">
        <v>15</v>
      </c>
      <c r="AX46" s="24" t="s">
        <v>15</v>
      </c>
      <c r="AY46" s="24" t="s">
        <v>15</v>
      </c>
    </row>
    <row r="47" spans="1:51" ht="20.149999999999999" customHeight="1" x14ac:dyDescent="0.25">
      <c r="A47" s="1" t="s">
        <v>23</v>
      </c>
      <c r="C47" s="29" t="s">
        <v>68</v>
      </c>
      <c r="D47" s="15" t="s">
        <v>28</v>
      </c>
      <c r="E47" s="24">
        <v>16.279199999999999</v>
      </c>
      <c r="F47" s="24" t="s">
        <v>15</v>
      </c>
      <c r="G47" s="24" t="s">
        <v>15</v>
      </c>
      <c r="H47" s="24" t="s">
        <v>15</v>
      </c>
      <c r="I47" s="24" t="s">
        <v>15</v>
      </c>
      <c r="J47" s="24" t="s">
        <v>15</v>
      </c>
      <c r="K47" s="24" t="s">
        <v>15</v>
      </c>
      <c r="L47" s="24" t="s">
        <v>15</v>
      </c>
      <c r="M47" s="24" t="s">
        <v>15</v>
      </c>
      <c r="N47" s="24" t="s">
        <v>15</v>
      </c>
      <c r="O47" s="24" t="s">
        <v>15</v>
      </c>
      <c r="P47" s="24" t="s">
        <v>15</v>
      </c>
      <c r="Q47" s="24" t="s">
        <v>15</v>
      </c>
      <c r="R47" s="24" t="s">
        <v>15</v>
      </c>
      <c r="S47" s="24" t="s">
        <v>15</v>
      </c>
      <c r="T47" s="24" t="s">
        <v>15</v>
      </c>
      <c r="U47" s="24" t="s">
        <v>15</v>
      </c>
      <c r="V47" s="24" t="s">
        <v>15</v>
      </c>
      <c r="W47" s="24" t="s">
        <v>15</v>
      </c>
      <c r="X47" s="24" t="s">
        <v>15</v>
      </c>
      <c r="Y47" s="24" t="s">
        <v>15</v>
      </c>
      <c r="Z47" s="24" t="s">
        <v>15</v>
      </c>
      <c r="AA47" s="24" t="s">
        <v>15</v>
      </c>
      <c r="AB47" s="24" t="s">
        <v>15</v>
      </c>
      <c r="AC47" s="24" t="s">
        <v>15</v>
      </c>
      <c r="AD47" s="24" t="s">
        <v>15</v>
      </c>
      <c r="AE47" s="24" t="s">
        <v>15</v>
      </c>
      <c r="AF47" s="24" t="s">
        <v>15</v>
      </c>
      <c r="AG47" s="24" t="s">
        <v>15</v>
      </c>
      <c r="AH47" s="24" t="s">
        <v>15</v>
      </c>
      <c r="AI47" s="24" t="s">
        <v>15</v>
      </c>
      <c r="AJ47" s="24" t="s">
        <v>15</v>
      </c>
      <c r="AK47" s="24" t="s">
        <v>15</v>
      </c>
      <c r="AL47" s="24" t="s">
        <v>15</v>
      </c>
      <c r="AM47" s="24" t="s">
        <v>15</v>
      </c>
      <c r="AN47" s="24" t="s">
        <v>15</v>
      </c>
      <c r="AO47" s="24" t="s">
        <v>15</v>
      </c>
      <c r="AP47" s="24" t="s">
        <v>15</v>
      </c>
      <c r="AQ47" s="24" t="s">
        <v>15</v>
      </c>
      <c r="AR47" s="24" t="s">
        <v>15</v>
      </c>
      <c r="AS47" s="24" t="s">
        <v>15</v>
      </c>
      <c r="AT47" s="24" t="s">
        <v>15</v>
      </c>
      <c r="AU47" s="24" t="s">
        <v>15</v>
      </c>
      <c r="AV47" s="24" t="s">
        <v>15</v>
      </c>
      <c r="AW47" s="24" t="s">
        <v>15</v>
      </c>
      <c r="AX47" s="24" t="s">
        <v>15</v>
      </c>
      <c r="AY47" s="24" t="s">
        <v>15</v>
      </c>
    </row>
    <row r="48" spans="1:51" ht="20.149999999999999" customHeight="1" x14ac:dyDescent="0.25">
      <c r="A48" s="1" t="s">
        <v>25</v>
      </c>
      <c r="C48" s="29" t="s">
        <v>69</v>
      </c>
      <c r="D48" s="15" t="s">
        <v>30</v>
      </c>
      <c r="E48" s="24">
        <v>11.193099999999999</v>
      </c>
      <c r="F48" s="24" t="s">
        <v>15</v>
      </c>
      <c r="G48" s="24" t="s">
        <v>15</v>
      </c>
      <c r="H48" s="24" t="s">
        <v>15</v>
      </c>
      <c r="I48" s="24" t="s">
        <v>15</v>
      </c>
      <c r="J48" s="24" t="s">
        <v>15</v>
      </c>
      <c r="K48" s="24" t="s">
        <v>15</v>
      </c>
      <c r="L48" s="24" t="s">
        <v>15</v>
      </c>
      <c r="M48" s="24" t="s">
        <v>15</v>
      </c>
      <c r="N48" s="24" t="s">
        <v>15</v>
      </c>
      <c r="O48" s="24" t="s">
        <v>15</v>
      </c>
      <c r="P48" s="24" t="s">
        <v>15</v>
      </c>
      <c r="Q48" s="24" t="s">
        <v>15</v>
      </c>
      <c r="R48" s="24" t="s">
        <v>15</v>
      </c>
      <c r="S48" s="24">
        <v>12.145799999999999</v>
      </c>
      <c r="T48" s="24" t="s">
        <v>15</v>
      </c>
      <c r="U48" s="24">
        <v>9.9740000000000002</v>
      </c>
      <c r="V48" s="24">
        <v>10.129300000000001</v>
      </c>
      <c r="W48" s="24">
        <v>14.983000000000001</v>
      </c>
      <c r="X48" s="24" t="s">
        <v>15</v>
      </c>
      <c r="Y48" s="24" t="s">
        <v>15</v>
      </c>
      <c r="Z48" s="24" t="s">
        <v>15</v>
      </c>
      <c r="AA48" s="24">
        <v>11.328099999999999</v>
      </c>
      <c r="AB48" s="24" t="s">
        <v>15</v>
      </c>
      <c r="AC48" s="24" t="s">
        <v>15</v>
      </c>
      <c r="AD48" s="24" t="s">
        <v>15</v>
      </c>
      <c r="AE48" s="24" t="s">
        <v>15</v>
      </c>
      <c r="AF48" s="24" t="s">
        <v>15</v>
      </c>
      <c r="AG48" s="24" t="s">
        <v>15</v>
      </c>
      <c r="AH48" s="24" t="s">
        <v>15</v>
      </c>
      <c r="AI48" s="24">
        <v>10.3086</v>
      </c>
      <c r="AJ48" s="24" t="s">
        <v>15</v>
      </c>
      <c r="AK48" s="24" t="s">
        <v>15</v>
      </c>
      <c r="AL48" s="24" t="s">
        <v>15</v>
      </c>
      <c r="AM48" s="24" t="s">
        <v>15</v>
      </c>
      <c r="AN48" s="24" t="s">
        <v>15</v>
      </c>
      <c r="AO48" s="24" t="s">
        <v>15</v>
      </c>
      <c r="AP48" s="24" t="s">
        <v>15</v>
      </c>
      <c r="AQ48" s="24" t="s">
        <v>15</v>
      </c>
      <c r="AR48" s="24" t="s">
        <v>15</v>
      </c>
      <c r="AS48" s="24" t="s">
        <v>15</v>
      </c>
      <c r="AT48" s="24" t="s">
        <v>15</v>
      </c>
      <c r="AU48" s="24" t="s">
        <v>15</v>
      </c>
      <c r="AV48" s="24" t="s">
        <v>15</v>
      </c>
      <c r="AW48" s="24" t="s">
        <v>15</v>
      </c>
      <c r="AX48" s="24" t="s">
        <v>15</v>
      </c>
      <c r="AY48" s="24" t="s">
        <v>15</v>
      </c>
    </row>
    <row r="49" spans="1:51" ht="20.149999999999999" customHeight="1" x14ac:dyDescent="0.25">
      <c r="A49" s="1" t="s">
        <v>27</v>
      </c>
      <c r="C49" s="29" t="s">
        <v>14</v>
      </c>
      <c r="D49" s="15" t="s">
        <v>32</v>
      </c>
      <c r="E49" s="24" t="s">
        <v>15</v>
      </c>
      <c r="F49" s="24" t="s">
        <v>15</v>
      </c>
      <c r="G49" s="25">
        <v>3921.1795000000002</v>
      </c>
      <c r="H49" s="24" t="s">
        <v>15</v>
      </c>
      <c r="I49" s="24" t="s">
        <v>15</v>
      </c>
      <c r="J49" s="24" t="s">
        <v>15</v>
      </c>
      <c r="K49" s="24" t="s">
        <v>15</v>
      </c>
      <c r="L49" s="24" t="s">
        <v>15</v>
      </c>
      <c r="M49" s="24" t="s">
        <v>15</v>
      </c>
      <c r="N49" s="24" t="s">
        <v>15</v>
      </c>
      <c r="O49" s="24" t="s">
        <v>15</v>
      </c>
      <c r="P49" s="24" t="s">
        <v>15</v>
      </c>
      <c r="Q49" s="24" t="s">
        <v>15</v>
      </c>
      <c r="R49" s="24" t="s">
        <v>15</v>
      </c>
      <c r="S49" s="24" t="s">
        <v>15</v>
      </c>
      <c r="T49" s="24" t="s">
        <v>15</v>
      </c>
      <c r="U49" s="24" t="s">
        <v>15</v>
      </c>
      <c r="V49" s="24" t="s">
        <v>15</v>
      </c>
      <c r="W49" s="24" t="s">
        <v>15</v>
      </c>
      <c r="X49" s="24" t="s">
        <v>15</v>
      </c>
      <c r="Y49" s="24" t="s">
        <v>15</v>
      </c>
      <c r="Z49" s="24" t="s">
        <v>15</v>
      </c>
      <c r="AA49" s="24" t="s">
        <v>15</v>
      </c>
      <c r="AB49" s="24" t="s">
        <v>15</v>
      </c>
      <c r="AC49" s="24" t="s">
        <v>15</v>
      </c>
      <c r="AD49" s="24" t="s">
        <v>15</v>
      </c>
      <c r="AE49" s="24" t="s">
        <v>15</v>
      </c>
      <c r="AF49" s="24" t="s">
        <v>15</v>
      </c>
      <c r="AG49" s="24" t="s">
        <v>15</v>
      </c>
      <c r="AH49" s="24" t="s">
        <v>15</v>
      </c>
      <c r="AI49" s="24" t="s">
        <v>15</v>
      </c>
      <c r="AJ49" s="24" t="s">
        <v>15</v>
      </c>
      <c r="AK49" s="24" t="s">
        <v>15</v>
      </c>
      <c r="AL49" s="24" t="s">
        <v>15</v>
      </c>
      <c r="AM49" s="24" t="s">
        <v>15</v>
      </c>
      <c r="AN49" s="24" t="s">
        <v>15</v>
      </c>
      <c r="AO49" s="24" t="s">
        <v>15</v>
      </c>
      <c r="AP49" s="24" t="s">
        <v>15</v>
      </c>
      <c r="AQ49" s="24" t="s">
        <v>15</v>
      </c>
      <c r="AR49" s="24" t="s">
        <v>15</v>
      </c>
      <c r="AS49" s="24" t="s">
        <v>15</v>
      </c>
      <c r="AT49" s="24" t="s">
        <v>15</v>
      </c>
      <c r="AU49" s="24" t="s">
        <v>15</v>
      </c>
      <c r="AV49" s="24" t="s">
        <v>15</v>
      </c>
      <c r="AW49" s="24" t="s">
        <v>15</v>
      </c>
      <c r="AX49" s="24" t="s">
        <v>15</v>
      </c>
      <c r="AY49" s="24" t="s">
        <v>15</v>
      </c>
    </row>
    <row r="50" spans="1:51" ht="20.149999999999999" customHeight="1" x14ac:dyDescent="0.25">
      <c r="A50" s="1" t="s">
        <v>29</v>
      </c>
      <c r="C50" s="29" t="s">
        <v>20</v>
      </c>
      <c r="D50" s="15" t="s">
        <v>34</v>
      </c>
      <c r="E50" s="24" t="s">
        <v>15</v>
      </c>
      <c r="F50" s="24" t="s">
        <v>15</v>
      </c>
      <c r="G50" s="25">
        <v>1019.5028</v>
      </c>
      <c r="H50" s="24" t="s">
        <v>15</v>
      </c>
      <c r="I50" s="24" t="s">
        <v>15</v>
      </c>
      <c r="J50" s="24" t="s">
        <v>15</v>
      </c>
      <c r="K50" s="24" t="s">
        <v>15</v>
      </c>
      <c r="L50" s="24" t="s">
        <v>15</v>
      </c>
      <c r="M50" s="24" t="s">
        <v>15</v>
      </c>
      <c r="N50" s="24" t="s">
        <v>15</v>
      </c>
      <c r="O50" s="24" t="s">
        <v>15</v>
      </c>
      <c r="P50" s="24" t="s">
        <v>15</v>
      </c>
      <c r="Q50" s="24" t="s">
        <v>15</v>
      </c>
      <c r="R50" s="24" t="s">
        <v>15</v>
      </c>
      <c r="S50" s="24" t="s">
        <v>15</v>
      </c>
      <c r="T50" s="24" t="s">
        <v>15</v>
      </c>
      <c r="U50" s="24" t="s">
        <v>15</v>
      </c>
      <c r="V50" s="24" t="s">
        <v>15</v>
      </c>
      <c r="W50" s="24" t="s">
        <v>15</v>
      </c>
      <c r="X50" s="24" t="s">
        <v>15</v>
      </c>
      <c r="Y50" s="24" t="s">
        <v>15</v>
      </c>
      <c r="Z50" s="24" t="s">
        <v>15</v>
      </c>
      <c r="AA50" s="24" t="s">
        <v>15</v>
      </c>
      <c r="AB50" s="24" t="s">
        <v>15</v>
      </c>
      <c r="AC50" s="24" t="s">
        <v>15</v>
      </c>
      <c r="AD50" s="24" t="s">
        <v>15</v>
      </c>
      <c r="AE50" s="24" t="s">
        <v>15</v>
      </c>
      <c r="AF50" s="24" t="s">
        <v>15</v>
      </c>
      <c r="AG50" s="24" t="s">
        <v>15</v>
      </c>
      <c r="AH50" s="24" t="s">
        <v>15</v>
      </c>
      <c r="AI50" s="24" t="s">
        <v>15</v>
      </c>
      <c r="AJ50" s="24" t="s">
        <v>15</v>
      </c>
      <c r="AK50" s="24" t="s">
        <v>15</v>
      </c>
      <c r="AL50" s="24" t="s">
        <v>15</v>
      </c>
      <c r="AM50" s="24" t="s">
        <v>15</v>
      </c>
      <c r="AN50" s="24" t="s">
        <v>15</v>
      </c>
      <c r="AO50" s="24" t="s">
        <v>15</v>
      </c>
      <c r="AP50" s="24" t="s">
        <v>15</v>
      </c>
      <c r="AQ50" s="24" t="s">
        <v>15</v>
      </c>
      <c r="AR50" s="24" t="s">
        <v>15</v>
      </c>
      <c r="AS50" s="24" t="s">
        <v>15</v>
      </c>
      <c r="AT50" s="24" t="s">
        <v>15</v>
      </c>
      <c r="AU50" s="24" t="s">
        <v>15</v>
      </c>
      <c r="AV50" s="24" t="s">
        <v>15</v>
      </c>
      <c r="AW50" s="24" t="s">
        <v>15</v>
      </c>
      <c r="AX50" s="24" t="s">
        <v>15</v>
      </c>
      <c r="AY50" s="24" t="s">
        <v>15</v>
      </c>
    </row>
    <row r="51" spans="1:51" ht="20.149999999999999" customHeight="1" x14ac:dyDescent="0.25">
      <c r="A51" s="1" t="s">
        <v>31</v>
      </c>
      <c r="C51" s="29" t="s">
        <v>22</v>
      </c>
      <c r="D51" s="15" t="s">
        <v>36</v>
      </c>
      <c r="E51" s="24" t="s">
        <v>15</v>
      </c>
      <c r="F51" s="24" t="s">
        <v>15</v>
      </c>
      <c r="G51" s="25">
        <v>1003.0843</v>
      </c>
      <c r="H51" s="24" t="s">
        <v>15</v>
      </c>
      <c r="I51" s="24" t="s">
        <v>15</v>
      </c>
      <c r="J51" s="24" t="s">
        <v>15</v>
      </c>
      <c r="K51" s="24" t="s">
        <v>15</v>
      </c>
      <c r="L51" s="24" t="s">
        <v>15</v>
      </c>
      <c r="M51" s="24" t="s">
        <v>15</v>
      </c>
      <c r="N51" s="24" t="s">
        <v>15</v>
      </c>
      <c r="O51" s="24" t="s">
        <v>15</v>
      </c>
      <c r="P51" s="24" t="s">
        <v>15</v>
      </c>
      <c r="Q51" s="24" t="s">
        <v>15</v>
      </c>
      <c r="R51" s="24" t="s">
        <v>15</v>
      </c>
      <c r="S51" s="24" t="s">
        <v>15</v>
      </c>
      <c r="T51" s="24" t="s">
        <v>15</v>
      </c>
      <c r="U51" s="24" t="s">
        <v>15</v>
      </c>
      <c r="V51" s="24" t="s">
        <v>15</v>
      </c>
      <c r="W51" s="24" t="s">
        <v>15</v>
      </c>
      <c r="X51" s="24" t="s">
        <v>15</v>
      </c>
      <c r="Y51" s="24" t="s">
        <v>15</v>
      </c>
      <c r="Z51" s="24" t="s">
        <v>15</v>
      </c>
      <c r="AA51" s="24" t="s">
        <v>15</v>
      </c>
      <c r="AB51" s="24" t="s">
        <v>15</v>
      </c>
      <c r="AC51" s="24" t="s">
        <v>15</v>
      </c>
      <c r="AD51" s="24" t="s">
        <v>15</v>
      </c>
      <c r="AE51" s="24" t="s">
        <v>15</v>
      </c>
      <c r="AF51" s="24" t="s">
        <v>15</v>
      </c>
      <c r="AG51" s="24" t="s">
        <v>15</v>
      </c>
      <c r="AH51" s="24" t="s">
        <v>15</v>
      </c>
      <c r="AI51" s="24" t="s">
        <v>15</v>
      </c>
      <c r="AJ51" s="24" t="s">
        <v>15</v>
      </c>
      <c r="AK51" s="24" t="s">
        <v>15</v>
      </c>
      <c r="AL51" s="24" t="s">
        <v>15</v>
      </c>
      <c r="AM51" s="24" t="s">
        <v>15</v>
      </c>
      <c r="AN51" s="24" t="s">
        <v>15</v>
      </c>
      <c r="AO51" s="24" t="s">
        <v>15</v>
      </c>
      <c r="AP51" s="24" t="s">
        <v>15</v>
      </c>
      <c r="AQ51" s="24" t="s">
        <v>15</v>
      </c>
      <c r="AR51" s="24" t="s">
        <v>15</v>
      </c>
      <c r="AS51" s="24" t="s">
        <v>15</v>
      </c>
      <c r="AT51" s="24" t="s">
        <v>15</v>
      </c>
      <c r="AU51" s="24" t="s">
        <v>15</v>
      </c>
      <c r="AV51" s="24" t="s">
        <v>15</v>
      </c>
      <c r="AW51" s="24" t="s">
        <v>15</v>
      </c>
      <c r="AX51" s="24" t="s">
        <v>15</v>
      </c>
      <c r="AY51" s="24" t="s">
        <v>15</v>
      </c>
    </row>
    <row r="52" spans="1:51" ht="20.149999999999999" customHeight="1" x14ac:dyDescent="0.25">
      <c r="A52" s="1" t="s">
        <v>70</v>
      </c>
      <c r="C52" s="29" t="s">
        <v>38</v>
      </c>
      <c r="D52" s="15" t="s">
        <v>38</v>
      </c>
      <c r="E52" s="24" t="s">
        <v>15</v>
      </c>
      <c r="F52" s="24" t="s">
        <v>15</v>
      </c>
      <c r="G52" s="24">
        <v>1563.1373000000001</v>
      </c>
      <c r="H52" s="24" t="s">
        <v>15</v>
      </c>
      <c r="I52" s="24" t="s">
        <v>15</v>
      </c>
      <c r="J52" s="24" t="s">
        <v>15</v>
      </c>
      <c r="K52" s="24" t="s">
        <v>15</v>
      </c>
      <c r="L52" s="24" t="s">
        <v>15</v>
      </c>
      <c r="M52" s="24" t="s">
        <v>15</v>
      </c>
      <c r="N52" s="24" t="s">
        <v>15</v>
      </c>
      <c r="O52" s="24" t="s">
        <v>15</v>
      </c>
      <c r="P52" s="24" t="s">
        <v>15</v>
      </c>
      <c r="Q52" s="24" t="s">
        <v>15</v>
      </c>
      <c r="R52" s="24" t="s">
        <v>15</v>
      </c>
      <c r="S52" s="24" t="s">
        <v>15</v>
      </c>
      <c r="T52" s="24" t="s">
        <v>15</v>
      </c>
      <c r="U52" s="24" t="s">
        <v>15</v>
      </c>
      <c r="V52" s="24" t="s">
        <v>15</v>
      </c>
      <c r="W52" s="24" t="s">
        <v>15</v>
      </c>
      <c r="X52" s="24" t="s">
        <v>15</v>
      </c>
      <c r="Y52" s="24" t="s">
        <v>15</v>
      </c>
      <c r="Z52" s="24" t="s">
        <v>15</v>
      </c>
      <c r="AA52" s="24" t="s">
        <v>15</v>
      </c>
      <c r="AB52" s="24" t="s">
        <v>15</v>
      </c>
      <c r="AC52" s="24" t="s">
        <v>15</v>
      </c>
      <c r="AD52" s="24" t="s">
        <v>15</v>
      </c>
      <c r="AE52" s="24" t="s">
        <v>15</v>
      </c>
      <c r="AF52" s="24" t="s">
        <v>15</v>
      </c>
      <c r="AG52" s="24" t="s">
        <v>15</v>
      </c>
      <c r="AH52" s="24" t="s">
        <v>15</v>
      </c>
      <c r="AI52" s="24" t="s">
        <v>15</v>
      </c>
      <c r="AJ52" s="24" t="s">
        <v>15</v>
      </c>
      <c r="AK52" s="24" t="s">
        <v>15</v>
      </c>
      <c r="AL52" s="24" t="s">
        <v>15</v>
      </c>
      <c r="AM52" s="24" t="s">
        <v>15</v>
      </c>
      <c r="AN52" s="24" t="s">
        <v>15</v>
      </c>
      <c r="AO52" s="24" t="s">
        <v>15</v>
      </c>
      <c r="AP52" s="24" t="s">
        <v>15</v>
      </c>
      <c r="AQ52" s="24" t="s">
        <v>15</v>
      </c>
      <c r="AR52" s="24" t="s">
        <v>15</v>
      </c>
      <c r="AS52" s="24" t="s">
        <v>15</v>
      </c>
      <c r="AT52" s="24" t="s">
        <v>15</v>
      </c>
      <c r="AU52" s="24" t="s">
        <v>15</v>
      </c>
      <c r="AV52" s="24" t="s">
        <v>15</v>
      </c>
      <c r="AW52" s="24" t="s">
        <v>15</v>
      </c>
      <c r="AX52" s="24" t="s">
        <v>15</v>
      </c>
      <c r="AY52" s="24" t="s">
        <v>15</v>
      </c>
    </row>
    <row r="53" spans="1:51" ht="20.149999999999999" customHeight="1" x14ac:dyDescent="0.25">
      <c r="A53" s="1" t="s">
        <v>71</v>
      </c>
      <c r="C53" s="29" t="s">
        <v>40</v>
      </c>
      <c r="D53" s="15" t="s">
        <v>40</v>
      </c>
      <c r="E53" s="24">
        <v>80.709800000000001</v>
      </c>
      <c r="F53" s="24">
        <v>74.626499999999993</v>
      </c>
      <c r="G53" s="24">
        <v>2744.9753999999998</v>
      </c>
      <c r="H53" s="24">
        <v>47.372199999999999</v>
      </c>
      <c r="I53" s="24">
        <v>482.4692</v>
      </c>
      <c r="J53" s="24">
        <v>67.729100000000003</v>
      </c>
      <c r="K53" s="24">
        <v>215.65940000000001</v>
      </c>
      <c r="L53" s="24">
        <v>414.58760000000001</v>
      </c>
      <c r="M53" s="24">
        <v>28.953399999999998</v>
      </c>
      <c r="N53" s="24">
        <v>131.49449999999999</v>
      </c>
      <c r="O53" s="24">
        <v>101.2359</v>
      </c>
      <c r="P53" s="24">
        <v>47.886699999999998</v>
      </c>
      <c r="Q53" s="24">
        <v>26.4146</v>
      </c>
      <c r="R53" s="24">
        <v>31.0426</v>
      </c>
      <c r="S53" s="24">
        <v>36.498399999999997</v>
      </c>
      <c r="T53" s="24">
        <v>114.3927</v>
      </c>
      <c r="U53" s="24">
        <v>32.437100000000001</v>
      </c>
      <c r="V53" s="24">
        <v>31.642600000000002</v>
      </c>
      <c r="W53" s="24">
        <v>58.716299999999997</v>
      </c>
      <c r="X53" s="24">
        <v>48.046599999999998</v>
      </c>
      <c r="Y53" s="24">
        <v>11.6035</v>
      </c>
      <c r="Z53" s="24">
        <v>37.624600000000001</v>
      </c>
      <c r="AA53" s="24">
        <v>29.065100000000001</v>
      </c>
      <c r="AB53" s="24">
        <v>33.453499999999998</v>
      </c>
      <c r="AC53" s="24">
        <v>23.5289</v>
      </c>
      <c r="AD53" s="24">
        <v>39.356900000000003</v>
      </c>
      <c r="AE53" s="24">
        <v>39.242100000000001</v>
      </c>
      <c r="AF53" s="24">
        <v>76.025000000000006</v>
      </c>
      <c r="AG53" s="24">
        <v>21.3096</v>
      </c>
      <c r="AH53" s="24">
        <v>39.6693</v>
      </c>
      <c r="AI53" s="24">
        <v>23.167400000000001</v>
      </c>
      <c r="AJ53" s="24">
        <v>26.970500000000001</v>
      </c>
      <c r="AK53" s="24">
        <v>1409.4612</v>
      </c>
      <c r="AL53" s="24">
        <v>1434.9440999999999</v>
      </c>
      <c r="AM53" s="24">
        <v>26.273099999999999</v>
      </c>
      <c r="AN53" s="24">
        <v>26.488199999999999</v>
      </c>
      <c r="AO53" s="24">
        <v>24.444600000000001</v>
      </c>
      <c r="AP53" s="24">
        <v>12.341200000000001</v>
      </c>
      <c r="AQ53" s="24">
        <v>13.000299999999999</v>
      </c>
      <c r="AR53" s="24">
        <v>17.424800000000001</v>
      </c>
      <c r="AS53" s="24">
        <v>12.486000000000001</v>
      </c>
      <c r="AT53" s="24">
        <v>12.892099999999999</v>
      </c>
      <c r="AU53" s="24">
        <v>12.8437</v>
      </c>
      <c r="AV53" s="24">
        <v>9.0655999999999999</v>
      </c>
      <c r="AW53" s="24">
        <v>10.820499999999999</v>
      </c>
      <c r="AX53" s="24">
        <v>126.93049999999999</v>
      </c>
      <c r="AY53" s="24" t="s">
        <v>15</v>
      </c>
    </row>
    <row r="54" spans="1:51" ht="20.149999999999999" customHeight="1" x14ac:dyDescent="0.25">
      <c r="A54" s="1" t="s">
        <v>39</v>
      </c>
      <c r="C54" s="29" t="s">
        <v>42</v>
      </c>
      <c r="D54" s="15" t="s">
        <v>42</v>
      </c>
      <c r="E54" s="24" t="s">
        <v>15</v>
      </c>
      <c r="F54" s="24" t="s">
        <v>15</v>
      </c>
      <c r="G54" s="24" t="s">
        <v>15</v>
      </c>
      <c r="H54" s="24" t="s">
        <v>15</v>
      </c>
      <c r="I54" s="24">
        <v>36.099200000000003</v>
      </c>
      <c r="J54" s="24" t="s">
        <v>15</v>
      </c>
      <c r="K54" s="24">
        <v>39.281799999999997</v>
      </c>
      <c r="L54" s="24">
        <v>79.128600000000006</v>
      </c>
      <c r="M54" s="24" t="s">
        <v>15</v>
      </c>
      <c r="N54" s="24">
        <v>34.0276</v>
      </c>
      <c r="O54" s="24">
        <v>37.164900000000003</v>
      </c>
      <c r="P54" s="24">
        <v>34.332299999999996</v>
      </c>
      <c r="Q54" s="24" t="s">
        <v>15</v>
      </c>
      <c r="R54" s="24">
        <v>24.474499999999999</v>
      </c>
      <c r="S54" s="24">
        <v>12.263</v>
      </c>
      <c r="T54" s="24">
        <v>56.6096</v>
      </c>
      <c r="U54" s="24" t="s">
        <v>15</v>
      </c>
      <c r="V54" s="24" t="s">
        <v>15</v>
      </c>
      <c r="W54" s="24">
        <v>29.870799999999999</v>
      </c>
      <c r="X54" s="24">
        <v>21.014900000000001</v>
      </c>
      <c r="Y54" s="24">
        <v>11.593500000000001</v>
      </c>
      <c r="Z54" s="24" t="s">
        <v>15</v>
      </c>
      <c r="AA54" s="24" t="s">
        <v>15</v>
      </c>
      <c r="AB54" s="24">
        <v>21.6953</v>
      </c>
      <c r="AC54" s="24">
        <v>19.058</v>
      </c>
      <c r="AD54" s="24">
        <v>30.5807</v>
      </c>
      <c r="AE54" s="24">
        <v>20.407699999999998</v>
      </c>
      <c r="AF54" s="24">
        <v>39.340600000000002</v>
      </c>
      <c r="AG54" s="24" t="s">
        <v>15</v>
      </c>
      <c r="AH54" s="24">
        <v>22.864699999999999</v>
      </c>
      <c r="AI54" s="24">
        <v>11.4839</v>
      </c>
      <c r="AJ54" s="24">
        <v>18.777200000000001</v>
      </c>
      <c r="AK54" s="24" t="s">
        <v>15</v>
      </c>
      <c r="AL54" s="24" t="s">
        <v>15</v>
      </c>
      <c r="AM54" s="24">
        <v>26.273099999999999</v>
      </c>
      <c r="AN54" s="24">
        <v>26.488199999999999</v>
      </c>
      <c r="AO54" s="24">
        <v>19.857199999999999</v>
      </c>
      <c r="AP54" s="24">
        <v>12.341200000000001</v>
      </c>
      <c r="AQ54" s="24">
        <v>13.000299999999999</v>
      </c>
      <c r="AR54" s="24">
        <v>16.8306</v>
      </c>
      <c r="AS54" s="24">
        <v>12.4862</v>
      </c>
      <c r="AT54" s="24">
        <v>12.891999999999999</v>
      </c>
      <c r="AU54" s="24">
        <v>12.519</v>
      </c>
      <c r="AV54" s="24">
        <v>9.0655000000000001</v>
      </c>
      <c r="AW54" s="24">
        <v>10.8202</v>
      </c>
      <c r="AX54" s="24" t="s">
        <v>15</v>
      </c>
      <c r="AY54" s="24" t="s">
        <v>15</v>
      </c>
    </row>
    <row r="55" spans="1:51" ht="20.149999999999999" customHeight="1" x14ac:dyDescent="0.25">
      <c r="A55" s="1" t="s">
        <v>41</v>
      </c>
      <c r="C55" s="29" t="s">
        <v>44</v>
      </c>
      <c r="D55" s="15" t="s">
        <v>44</v>
      </c>
      <c r="E55" s="24" t="s">
        <v>15</v>
      </c>
      <c r="F55" s="24" t="s">
        <v>15</v>
      </c>
      <c r="G55" s="24">
        <v>1001.7773999999999</v>
      </c>
      <c r="H55" s="24" t="s">
        <v>15</v>
      </c>
      <c r="I55" s="24" t="s">
        <v>15</v>
      </c>
      <c r="J55" s="24" t="s">
        <v>15</v>
      </c>
      <c r="K55" s="24" t="s">
        <v>15</v>
      </c>
      <c r="L55" s="24" t="s">
        <v>15</v>
      </c>
      <c r="M55" s="24">
        <v>10.8611</v>
      </c>
      <c r="N55" s="24" t="s">
        <v>15</v>
      </c>
      <c r="O55" s="24" t="s">
        <v>15</v>
      </c>
      <c r="P55" s="24" t="s">
        <v>15</v>
      </c>
      <c r="Q55" s="24">
        <v>11.144500000000001</v>
      </c>
      <c r="R55" s="24" t="s">
        <v>15</v>
      </c>
      <c r="S55" s="24" t="s">
        <v>15</v>
      </c>
      <c r="T55" s="24" t="s">
        <v>15</v>
      </c>
      <c r="U55" s="24" t="s">
        <v>15</v>
      </c>
      <c r="V55" s="24" t="s">
        <v>15</v>
      </c>
      <c r="W55" s="24" t="s">
        <v>15</v>
      </c>
      <c r="X55" s="24" t="s">
        <v>15</v>
      </c>
      <c r="Y55" s="24" t="s">
        <v>15</v>
      </c>
      <c r="Z55" s="24" t="s">
        <v>15</v>
      </c>
      <c r="AA55" s="24" t="s">
        <v>15</v>
      </c>
      <c r="AB55" s="24" t="s">
        <v>15</v>
      </c>
      <c r="AC55" s="24" t="s">
        <v>15</v>
      </c>
      <c r="AD55" s="24" t="s">
        <v>15</v>
      </c>
      <c r="AE55" s="24" t="s">
        <v>15</v>
      </c>
      <c r="AF55" s="24" t="s">
        <v>15</v>
      </c>
      <c r="AG55" s="24" t="s">
        <v>15</v>
      </c>
      <c r="AH55" s="24" t="s">
        <v>15</v>
      </c>
      <c r="AI55" s="24" t="s">
        <v>15</v>
      </c>
      <c r="AJ55" s="24" t="s">
        <v>15</v>
      </c>
      <c r="AK55" s="24">
        <v>1000.1964</v>
      </c>
      <c r="AL55" s="24">
        <v>1080.1491000000001</v>
      </c>
      <c r="AM55" s="24" t="s">
        <v>15</v>
      </c>
      <c r="AN55" s="24" t="s">
        <v>15</v>
      </c>
      <c r="AO55" s="24" t="s">
        <v>15</v>
      </c>
      <c r="AP55" s="24" t="s">
        <v>15</v>
      </c>
      <c r="AQ55" s="24" t="s">
        <v>15</v>
      </c>
      <c r="AR55" s="24" t="s">
        <v>15</v>
      </c>
      <c r="AS55" s="24" t="s">
        <v>15</v>
      </c>
      <c r="AT55" s="24" t="s">
        <v>15</v>
      </c>
      <c r="AU55" s="24" t="s">
        <v>15</v>
      </c>
      <c r="AV55" s="24" t="s">
        <v>15</v>
      </c>
      <c r="AW55" s="24" t="s">
        <v>15</v>
      </c>
      <c r="AX55" s="24" t="s">
        <v>15</v>
      </c>
      <c r="AY55" s="24" t="s">
        <v>15</v>
      </c>
    </row>
    <row r="56" spans="1:51" ht="20.149999999999999" customHeight="1" x14ac:dyDescent="0.25">
      <c r="A56" s="1" t="s">
        <v>43</v>
      </c>
      <c r="C56" s="29" t="s">
        <v>46</v>
      </c>
      <c r="D56" s="15" t="s">
        <v>46</v>
      </c>
      <c r="E56" s="24" t="s">
        <v>15</v>
      </c>
      <c r="F56" s="24" t="s">
        <v>15</v>
      </c>
      <c r="G56" s="24">
        <v>1197.2963999999999</v>
      </c>
      <c r="H56" s="24" t="s">
        <v>15</v>
      </c>
      <c r="I56" s="24" t="s">
        <v>15</v>
      </c>
      <c r="J56" s="24" t="s">
        <v>15</v>
      </c>
      <c r="K56" s="24" t="s">
        <v>15</v>
      </c>
      <c r="L56" s="24" t="s">
        <v>15</v>
      </c>
      <c r="M56" s="24">
        <v>13.2037</v>
      </c>
      <c r="N56" s="24" t="s">
        <v>15</v>
      </c>
      <c r="O56" s="24" t="s">
        <v>15</v>
      </c>
      <c r="P56" s="24" t="s">
        <v>15</v>
      </c>
      <c r="Q56" s="24">
        <v>10.309200000000001</v>
      </c>
      <c r="R56" s="24" t="s">
        <v>15</v>
      </c>
      <c r="S56" s="24" t="s">
        <v>15</v>
      </c>
      <c r="T56" s="24" t="s">
        <v>15</v>
      </c>
      <c r="U56" s="24" t="s">
        <v>15</v>
      </c>
      <c r="V56" s="24" t="s">
        <v>15</v>
      </c>
      <c r="W56" s="24" t="s">
        <v>15</v>
      </c>
      <c r="X56" s="24" t="s">
        <v>15</v>
      </c>
      <c r="Y56" s="24" t="s">
        <v>15</v>
      </c>
      <c r="Z56" s="24" t="s">
        <v>15</v>
      </c>
      <c r="AA56" s="24" t="s">
        <v>15</v>
      </c>
      <c r="AB56" s="24" t="s">
        <v>15</v>
      </c>
      <c r="AC56" s="24" t="s">
        <v>15</v>
      </c>
      <c r="AD56" s="24" t="s">
        <v>15</v>
      </c>
      <c r="AE56" s="24" t="s">
        <v>15</v>
      </c>
      <c r="AF56" s="24" t="s">
        <v>15</v>
      </c>
      <c r="AG56" s="24" t="s">
        <v>15</v>
      </c>
      <c r="AH56" s="24" t="s">
        <v>15</v>
      </c>
      <c r="AI56" s="24" t="s">
        <v>15</v>
      </c>
      <c r="AJ56" s="24" t="s">
        <v>15</v>
      </c>
      <c r="AK56" s="24">
        <v>1001.1261</v>
      </c>
      <c r="AL56" s="24">
        <v>1009.2139</v>
      </c>
      <c r="AM56" s="24" t="s">
        <v>15</v>
      </c>
      <c r="AN56" s="24" t="s">
        <v>15</v>
      </c>
      <c r="AO56" s="24" t="s">
        <v>15</v>
      </c>
      <c r="AP56" s="24" t="s">
        <v>15</v>
      </c>
      <c r="AQ56" s="24" t="s">
        <v>15</v>
      </c>
      <c r="AR56" s="24" t="s">
        <v>15</v>
      </c>
      <c r="AS56" s="24" t="s">
        <v>15</v>
      </c>
      <c r="AT56" s="24" t="s">
        <v>15</v>
      </c>
      <c r="AU56" s="24" t="s">
        <v>15</v>
      </c>
      <c r="AV56" s="24" t="s">
        <v>15</v>
      </c>
      <c r="AW56" s="24" t="s">
        <v>15</v>
      </c>
      <c r="AX56" s="24" t="s">
        <v>15</v>
      </c>
      <c r="AY56" s="24" t="s">
        <v>15</v>
      </c>
    </row>
    <row r="57" spans="1:51" ht="20.149999999999999" customHeight="1" x14ac:dyDescent="0.25">
      <c r="A57" s="1" t="s">
        <v>72</v>
      </c>
      <c r="C57" s="29" t="s">
        <v>48</v>
      </c>
      <c r="D57" s="15" t="s">
        <v>48</v>
      </c>
      <c r="E57" s="24" t="s">
        <v>15</v>
      </c>
      <c r="F57" s="24" t="s">
        <v>15</v>
      </c>
      <c r="G57" s="24">
        <v>1039.5762999999999</v>
      </c>
      <c r="H57" s="24" t="s">
        <v>15</v>
      </c>
      <c r="I57" s="24" t="s">
        <v>15</v>
      </c>
      <c r="J57" s="24">
        <v>16.722000000000001</v>
      </c>
      <c r="K57" s="24" t="s">
        <v>15</v>
      </c>
      <c r="L57" s="24" t="s">
        <v>15</v>
      </c>
      <c r="M57" s="24">
        <v>12.2102</v>
      </c>
      <c r="N57" s="24" t="s">
        <v>15</v>
      </c>
      <c r="O57" s="24" t="s">
        <v>15</v>
      </c>
      <c r="P57" s="24" t="s">
        <v>15</v>
      </c>
      <c r="Q57" s="24">
        <v>11.116099999999999</v>
      </c>
      <c r="R57" s="24" t="s">
        <v>15</v>
      </c>
      <c r="S57" s="24" t="s">
        <v>15</v>
      </c>
      <c r="T57" s="24" t="s">
        <v>15</v>
      </c>
      <c r="U57" s="24">
        <v>12.601000000000001</v>
      </c>
      <c r="V57" s="24">
        <v>11.0657</v>
      </c>
      <c r="W57" s="24" t="s">
        <v>15</v>
      </c>
      <c r="X57" s="24" t="s">
        <v>15</v>
      </c>
      <c r="Y57" s="24" t="s">
        <v>15</v>
      </c>
      <c r="Z57" s="24">
        <v>16.557700000000001</v>
      </c>
      <c r="AA57" s="24">
        <v>11.6868</v>
      </c>
      <c r="AB57" s="24" t="s">
        <v>15</v>
      </c>
      <c r="AC57" s="24" t="s">
        <v>15</v>
      </c>
      <c r="AD57" s="24" t="s">
        <v>15</v>
      </c>
      <c r="AE57" s="24" t="s">
        <v>15</v>
      </c>
      <c r="AF57" s="24" t="s">
        <v>15</v>
      </c>
      <c r="AG57" s="24">
        <v>10.2202</v>
      </c>
      <c r="AH57" s="24" t="s">
        <v>15</v>
      </c>
      <c r="AI57" s="24" t="s">
        <v>15</v>
      </c>
      <c r="AJ57" s="24" t="s">
        <v>15</v>
      </c>
      <c r="AK57" s="24">
        <v>1000.9526</v>
      </c>
      <c r="AL57" s="24">
        <v>1013.3368</v>
      </c>
      <c r="AM57" s="24" t="s">
        <v>15</v>
      </c>
      <c r="AN57" s="24" t="s">
        <v>15</v>
      </c>
      <c r="AO57" s="24" t="s">
        <v>15</v>
      </c>
      <c r="AP57" s="24" t="s">
        <v>15</v>
      </c>
      <c r="AQ57" s="24" t="s">
        <v>15</v>
      </c>
      <c r="AR57" s="24" t="s">
        <v>15</v>
      </c>
      <c r="AS57" s="24" t="s">
        <v>15</v>
      </c>
      <c r="AT57" s="24" t="s">
        <v>15</v>
      </c>
      <c r="AU57" s="24" t="s">
        <v>15</v>
      </c>
      <c r="AV57" s="24" t="s">
        <v>15</v>
      </c>
      <c r="AW57" s="24" t="s">
        <v>15</v>
      </c>
      <c r="AX57" s="24" t="s">
        <v>15</v>
      </c>
      <c r="AY57" s="24" t="s">
        <v>15</v>
      </c>
    </row>
    <row r="58" spans="1:51" ht="20.149999999999999" customHeight="1" x14ac:dyDescent="0.25">
      <c r="A58" s="1" t="s">
        <v>47</v>
      </c>
      <c r="C58" s="29" t="s">
        <v>50</v>
      </c>
      <c r="D58" s="15" t="s">
        <v>50</v>
      </c>
      <c r="E58" s="24">
        <v>11.195399999999999</v>
      </c>
      <c r="F58" s="24">
        <v>11.7422</v>
      </c>
      <c r="G58" s="24" t="s">
        <v>15</v>
      </c>
      <c r="H58" s="24">
        <v>10.2759</v>
      </c>
      <c r="I58" s="24" t="s">
        <v>15</v>
      </c>
      <c r="J58" s="24">
        <v>14.402200000000001</v>
      </c>
      <c r="K58" s="24" t="s">
        <v>15</v>
      </c>
      <c r="L58" s="24" t="s">
        <v>15</v>
      </c>
      <c r="M58" s="24" t="s">
        <v>15</v>
      </c>
      <c r="N58" s="24" t="s">
        <v>15</v>
      </c>
      <c r="O58" s="24" t="s">
        <v>15</v>
      </c>
      <c r="P58" s="24" t="s">
        <v>15</v>
      </c>
      <c r="Q58" s="24" t="s">
        <v>15</v>
      </c>
      <c r="R58" s="24" t="s">
        <v>15</v>
      </c>
      <c r="S58" s="24" t="s">
        <v>15</v>
      </c>
      <c r="T58" s="24" t="s">
        <v>15</v>
      </c>
      <c r="U58" s="24" t="s">
        <v>15</v>
      </c>
      <c r="V58" s="24" t="s">
        <v>15</v>
      </c>
      <c r="W58" s="24" t="s">
        <v>15</v>
      </c>
      <c r="X58" s="24" t="s">
        <v>15</v>
      </c>
      <c r="Y58" s="24" t="s">
        <v>15</v>
      </c>
      <c r="Z58" s="24">
        <v>17.135000000000002</v>
      </c>
      <c r="AA58" s="24">
        <v>11.1486</v>
      </c>
      <c r="AB58" s="24" t="s">
        <v>15</v>
      </c>
      <c r="AC58" s="24" t="s">
        <v>15</v>
      </c>
      <c r="AD58" s="24" t="s">
        <v>15</v>
      </c>
      <c r="AE58" s="24" t="s">
        <v>15</v>
      </c>
      <c r="AF58" s="24" t="s">
        <v>15</v>
      </c>
      <c r="AG58" s="24">
        <v>10.837400000000001</v>
      </c>
      <c r="AH58" s="24" t="s">
        <v>15</v>
      </c>
      <c r="AI58" s="24" t="s">
        <v>15</v>
      </c>
      <c r="AJ58" s="24" t="s">
        <v>15</v>
      </c>
      <c r="AK58" s="24" t="s">
        <v>15</v>
      </c>
      <c r="AL58" s="24" t="s">
        <v>15</v>
      </c>
      <c r="AM58" s="24" t="s">
        <v>15</v>
      </c>
      <c r="AN58" s="24" t="s">
        <v>15</v>
      </c>
      <c r="AO58" s="24" t="s">
        <v>15</v>
      </c>
      <c r="AP58" s="24" t="s">
        <v>15</v>
      </c>
      <c r="AQ58" s="24" t="s">
        <v>15</v>
      </c>
      <c r="AR58" s="24" t="s">
        <v>15</v>
      </c>
      <c r="AS58" s="24" t="s">
        <v>15</v>
      </c>
      <c r="AT58" s="24" t="s">
        <v>15</v>
      </c>
      <c r="AU58" s="24" t="s">
        <v>15</v>
      </c>
      <c r="AV58" s="24" t="s">
        <v>15</v>
      </c>
      <c r="AW58" s="24" t="s">
        <v>15</v>
      </c>
      <c r="AX58" s="24" t="s">
        <v>15</v>
      </c>
      <c r="AY58" s="24" t="s">
        <v>15</v>
      </c>
    </row>
    <row r="59" spans="1:51" ht="20.149999999999999" customHeight="1" x14ac:dyDescent="0.25">
      <c r="A59" s="1" t="s">
        <v>49</v>
      </c>
      <c r="C59" s="29" t="s">
        <v>52</v>
      </c>
      <c r="D59" s="15" t="s">
        <v>52</v>
      </c>
      <c r="E59" s="24">
        <v>19.5078</v>
      </c>
      <c r="F59" s="24" t="s">
        <v>15</v>
      </c>
      <c r="G59" s="24" t="s">
        <v>15</v>
      </c>
      <c r="H59" s="24" t="s">
        <v>15</v>
      </c>
      <c r="I59" s="24" t="s">
        <v>15</v>
      </c>
      <c r="J59" s="24" t="s">
        <v>15</v>
      </c>
      <c r="K59" s="24" t="s">
        <v>15</v>
      </c>
      <c r="L59" s="24" t="s">
        <v>15</v>
      </c>
      <c r="M59" s="24" t="s">
        <v>15</v>
      </c>
      <c r="N59" s="24" t="s">
        <v>15</v>
      </c>
      <c r="O59" s="24" t="s">
        <v>15</v>
      </c>
      <c r="P59" s="24" t="s">
        <v>15</v>
      </c>
      <c r="Q59" s="24" t="s">
        <v>15</v>
      </c>
      <c r="R59" s="24" t="s">
        <v>15</v>
      </c>
      <c r="S59" s="24" t="s">
        <v>15</v>
      </c>
      <c r="T59" s="24" t="s">
        <v>15</v>
      </c>
      <c r="U59" s="24" t="s">
        <v>15</v>
      </c>
      <c r="V59" s="24" t="s">
        <v>15</v>
      </c>
      <c r="W59" s="24" t="s">
        <v>15</v>
      </c>
      <c r="X59" s="24" t="s">
        <v>15</v>
      </c>
      <c r="Y59" s="24" t="s">
        <v>15</v>
      </c>
      <c r="Z59" s="24" t="s">
        <v>15</v>
      </c>
      <c r="AA59" s="24" t="s">
        <v>15</v>
      </c>
      <c r="AB59" s="24" t="s">
        <v>15</v>
      </c>
      <c r="AC59" s="24" t="s">
        <v>15</v>
      </c>
      <c r="AD59" s="24" t="s">
        <v>15</v>
      </c>
      <c r="AE59" s="24" t="s">
        <v>15</v>
      </c>
      <c r="AF59" s="24" t="s">
        <v>15</v>
      </c>
      <c r="AG59" s="24" t="s">
        <v>15</v>
      </c>
      <c r="AH59" s="24" t="s">
        <v>15</v>
      </c>
      <c r="AI59" s="24" t="s">
        <v>15</v>
      </c>
      <c r="AJ59" s="24" t="s">
        <v>15</v>
      </c>
      <c r="AK59" s="24" t="s">
        <v>15</v>
      </c>
      <c r="AL59" s="24" t="s">
        <v>15</v>
      </c>
      <c r="AM59" s="24" t="s">
        <v>15</v>
      </c>
      <c r="AN59" s="24" t="s">
        <v>15</v>
      </c>
      <c r="AO59" s="24" t="s">
        <v>15</v>
      </c>
      <c r="AP59" s="24" t="s">
        <v>15</v>
      </c>
      <c r="AQ59" s="24" t="s">
        <v>15</v>
      </c>
      <c r="AR59" s="24" t="s">
        <v>15</v>
      </c>
      <c r="AS59" s="24" t="s">
        <v>15</v>
      </c>
      <c r="AT59" s="24" t="s">
        <v>15</v>
      </c>
      <c r="AU59" s="24" t="s">
        <v>15</v>
      </c>
      <c r="AV59" s="24" t="s">
        <v>15</v>
      </c>
      <c r="AW59" s="24" t="s">
        <v>15</v>
      </c>
      <c r="AX59" s="24" t="s">
        <v>15</v>
      </c>
      <c r="AY59" s="24" t="s">
        <v>15</v>
      </c>
    </row>
    <row r="60" spans="1:51" ht="20.149999999999999" customHeight="1" x14ac:dyDescent="0.25">
      <c r="A60" s="1" t="s">
        <v>51</v>
      </c>
      <c r="C60" s="29" t="s">
        <v>53</v>
      </c>
      <c r="D60" s="15" t="s">
        <v>53</v>
      </c>
      <c r="E60" s="24">
        <v>11.4642</v>
      </c>
      <c r="F60" s="24" t="s">
        <v>15</v>
      </c>
      <c r="G60" s="24" t="s">
        <v>15</v>
      </c>
      <c r="H60" s="24" t="s">
        <v>15</v>
      </c>
      <c r="I60" s="24" t="s">
        <v>15</v>
      </c>
      <c r="J60" s="24" t="s">
        <v>15</v>
      </c>
      <c r="K60" s="24" t="s">
        <v>15</v>
      </c>
      <c r="L60" s="24" t="s">
        <v>15</v>
      </c>
      <c r="M60" s="24" t="s">
        <v>15</v>
      </c>
      <c r="N60" s="24" t="s">
        <v>15</v>
      </c>
      <c r="O60" s="24" t="s">
        <v>15</v>
      </c>
      <c r="P60" s="24" t="s">
        <v>15</v>
      </c>
      <c r="Q60" s="24" t="s">
        <v>15</v>
      </c>
      <c r="R60" s="24" t="s">
        <v>15</v>
      </c>
      <c r="S60" s="24">
        <v>13.2378</v>
      </c>
      <c r="T60" s="24" t="s">
        <v>15</v>
      </c>
      <c r="U60" s="24">
        <v>10.5001</v>
      </c>
      <c r="V60" s="24">
        <v>10.296900000000001</v>
      </c>
      <c r="W60" s="24">
        <v>16.937000000000001</v>
      </c>
      <c r="X60" s="24" t="s">
        <v>15</v>
      </c>
      <c r="Y60" s="24" t="s">
        <v>15</v>
      </c>
      <c r="Z60" s="24" t="s">
        <v>15</v>
      </c>
      <c r="AA60" s="24">
        <v>11.883100000000001</v>
      </c>
      <c r="AB60" s="24" t="s">
        <v>15</v>
      </c>
      <c r="AC60" s="24" t="s">
        <v>15</v>
      </c>
      <c r="AD60" s="24" t="s">
        <v>15</v>
      </c>
      <c r="AE60" s="24" t="s">
        <v>15</v>
      </c>
      <c r="AF60" s="24" t="s">
        <v>15</v>
      </c>
      <c r="AG60" s="24" t="s">
        <v>15</v>
      </c>
      <c r="AH60" s="24" t="s">
        <v>15</v>
      </c>
      <c r="AI60" s="24">
        <v>11.3528</v>
      </c>
      <c r="AJ60" s="24" t="s">
        <v>15</v>
      </c>
      <c r="AK60" s="24" t="s">
        <v>15</v>
      </c>
      <c r="AL60" s="24" t="s">
        <v>15</v>
      </c>
      <c r="AM60" s="24" t="s">
        <v>15</v>
      </c>
      <c r="AN60" s="24" t="s">
        <v>15</v>
      </c>
      <c r="AO60" s="24" t="s">
        <v>15</v>
      </c>
      <c r="AP60" s="24" t="s">
        <v>15</v>
      </c>
      <c r="AQ60" s="24" t="s">
        <v>15</v>
      </c>
      <c r="AR60" s="24" t="s">
        <v>15</v>
      </c>
      <c r="AS60" s="24" t="s">
        <v>15</v>
      </c>
      <c r="AT60" s="24" t="s">
        <v>15</v>
      </c>
      <c r="AU60" s="24" t="s">
        <v>15</v>
      </c>
      <c r="AV60" s="24" t="s">
        <v>15</v>
      </c>
      <c r="AW60" s="24" t="s">
        <v>15</v>
      </c>
      <c r="AX60" s="24" t="s">
        <v>15</v>
      </c>
      <c r="AY60" s="24" t="s">
        <v>15</v>
      </c>
    </row>
    <row r="61" spans="1:51" ht="20.149999999999999" customHeight="1" x14ac:dyDescent="0.25">
      <c r="A61" s="1" t="s">
        <v>54</v>
      </c>
      <c r="C61" s="29" t="s">
        <v>55</v>
      </c>
      <c r="D61" s="15" t="s">
        <v>55</v>
      </c>
      <c r="E61" s="24" t="s">
        <v>15</v>
      </c>
      <c r="F61" s="24" t="s">
        <v>15</v>
      </c>
      <c r="G61" s="24" t="s">
        <v>15</v>
      </c>
      <c r="H61" s="24" t="s">
        <v>15</v>
      </c>
      <c r="I61" s="24" t="s">
        <v>15</v>
      </c>
      <c r="J61" s="24" t="s">
        <v>15</v>
      </c>
      <c r="K61" s="24" t="s">
        <v>15</v>
      </c>
      <c r="L61" s="24" t="s">
        <v>15</v>
      </c>
      <c r="M61" s="24" t="s">
        <v>15</v>
      </c>
      <c r="N61" s="24" t="s">
        <v>15</v>
      </c>
      <c r="O61" s="24" t="s">
        <v>15</v>
      </c>
      <c r="P61" s="24" t="s">
        <v>15</v>
      </c>
      <c r="Q61" s="24" t="s">
        <v>15</v>
      </c>
      <c r="R61" s="24" t="s">
        <v>15</v>
      </c>
      <c r="S61" s="24" t="s">
        <v>15</v>
      </c>
      <c r="T61" s="24" t="s">
        <v>15</v>
      </c>
      <c r="U61" s="24" t="s">
        <v>15</v>
      </c>
      <c r="V61" s="24" t="s">
        <v>15</v>
      </c>
      <c r="W61" s="24" t="s">
        <v>15</v>
      </c>
      <c r="X61" s="24" t="s">
        <v>15</v>
      </c>
      <c r="Y61" s="24" t="s">
        <v>15</v>
      </c>
      <c r="Z61" s="24" t="s">
        <v>15</v>
      </c>
      <c r="AA61" s="24" t="s">
        <v>15</v>
      </c>
      <c r="AB61" s="24" t="s">
        <v>15</v>
      </c>
      <c r="AC61" s="24" t="s">
        <v>15</v>
      </c>
      <c r="AD61" s="24" t="s">
        <v>15</v>
      </c>
      <c r="AE61" s="24" t="s">
        <v>15</v>
      </c>
      <c r="AF61" s="24" t="s">
        <v>15</v>
      </c>
      <c r="AG61" s="24" t="s">
        <v>15</v>
      </c>
      <c r="AH61" s="24" t="s">
        <v>15</v>
      </c>
      <c r="AI61" s="24" t="s">
        <v>15</v>
      </c>
      <c r="AJ61" s="24" t="s">
        <v>15</v>
      </c>
      <c r="AK61" s="24">
        <v>1250.8857</v>
      </c>
      <c r="AL61" s="24" t="s">
        <v>15</v>
      </c>
      <c r="AM61" s="24" t="s">
        <v>15</v>
      </c>
      <c r="AN61" s="24" t="s">
        <v>15</v>
      </c>
      <c r="AO61" s="24" t="s">
        <v>15</v>
      </c>
      <c r="AP61" s="24" t="s">
        <v>15</v>
      </c>
      <c r="AQ61" s="24" t="s">
        <v>15</v>
      </c>
      <c r="AR61" s="24" t="s">
        <v>15</v>
      </c>
      <c r="AS61" s="24" t="s">
        <v>15</v>
      </c>
      <c r="AT61" s="24" t="s">
        <v>15</v>
      </c>
      <c r="AU61" s="24" t="s">
        <v>15</v>
      </c>
      <c r="AV61" s="24" t="s">
        <v>15</v>
      </c>
      <c r="AW61" s="24" t="s">
        <v>15</v>
      </c>
      <c r="AX61" s="24" t="s">
        <v>15</v>
      </c>
      <c r="AY61" s="24" t="s">
        <v>15</v>
      </c>
    </row>
    <row r="62" spans="1:51" ht="20.149999999999999" customHeight="1" x14ac:dyDescent="0.25">
      <c r="A62" s="1" t="s">
        <v>56</v>
      </c>
      <c r="C62" s="29" t="s">
        <v>57</v>
      </c>
      <c r="D62" s="15" t="s">
        <v>57</v>
      </c>
      <c r="E62" s="24" t="s">
        <v>15</v>
      </c>
      <c r="F62" s="24" t="s">
        <v>15</v>
      </c>
      <c r="G62" s="24" t="s">
        <v>15</v>
      </c>
      <c r="H62" s="24" t="s">
        <v>15</v>
      </c>
      <c r="I62" s="24" t="s">
        <v>15</v>
      </c>
      <c r="J62" s="24" t="s">
        <v>15</v>
      </c>
      <c r="K62" s="24" t="s">
        <v>15</v>
      </c>
      <c r="L62" s="24" t="s">
        <v>15</v>
      </c>
      <c r="M62" s="24" t="s">
        <v>15</v>
      </c>
      <c r="N62" s="24" t="s">
        <v>15</v>
      </c>
      <c r="O62" s="24" t="s">
        <v>15</v>
      </c>
      <c r="P62" s="24" t="s">
        <v>15</v>
      </c>
      <c r="Q62" s="24" t="s">
        <v>15</v>
      </c>
      <c r="R62" s="24" t="s">
        <v>15</v>
      </c>
      <c r="S62" s="24" t="s">
        <v>15</v>
      </c>
      <c r="T62" s="24" t="s">
        <v>15</v>
      </c>
      <c r="U62" s="24" t="s">
        <v>15</v>
      </c>
      <c r="V62" s="24" t="s">
        <v>15</v>
      </c>
      <c r="W62" s="24" t="s">
        <v>15</v>
      </c>
      <c r="X62" s="24" t="s">
        <v>15</v>
      </c>
      <c r="Y62" s="24" t="s">
        <v>15</v>
      </c>
      <c r="Z62" s="24" t="s">
        <v>15</v>
      </c>
      <c r="AA62" s="24" t="s">
        <v>15</v>
      </c>
      <c r="AB62" s="24" t="s">
        <v>15</v>
      </c>
      <c r="AC62" s="24" t="s">
        <v>15</v>
      </c>
      <c r="AD62" s="24" t="s">
        <v>15</v>
      </c>
      <c r="AE62" s="24" t="s">
        <v>15</v>
      </c>
      <c r="AF62" s="24" t="s">
        <v>15</v>
      </c>
      <c r="AG62" s="24" t="s">
        <v>15</v>
      </c>
      <c r="AH62" s="24" t="s">
        <v>15</v>
      </c>
      <c r="AI62" s="24" t="s">
        <v>15</v>
      </c>
      <c r="AJ62" s="24" t="s">
        <v>15</v>
      </c>
      <c r="AK62" s="24">
        <v>1000</v>
      </c>
      <c r="AL62" s="24" t="s">
        <v>15</v>
      </c>
      <c r="AM62" s="24" t="s">
        <v>15</v>
      </c>
      <c r="AN62" s="24" t="s">
        <v>15</v>
      </c>
      <c r="AO62" s="24" t="s">
        <v>15</v>
      </c>
      <c r="AP62" s="24" t="s">
        <v>15</v>
      </c>
      <c r="AQ62" s="24" t="s">
        <v>15</v>
      </c>
      <c r="AR62" s="24" t="s">
        <v>15</v>
      </c>
      <c r="AS62" s="24" t="s">
        <v>15</v>
      </c>
      <c r="AT62" s="24" t="s">
        <v>15</v>
      </c>
      <c r="AU62" s="24" t="s">
        <v>15</v>
      </c>
      <c r="AV62" s="24" t="s">
        <v>15</v>
      </c>
      <c r="AW62" s="24" t="s">
        <v>15</v>
      </c>
      <c r="AX62" s="24" t="s">
        <v>15</v>
      </c>
      <c r="AY62" s="24" t="s">
        <v>15</v>
      </c>
    </row>
    <row r="63" spans="1:51" ht="20.149999999999999" customHeight="1" x14ac:dyDescent="0.25">
      <c r="C63" s="29" t="s">
        <v>59</v>
      </c>
      <c r="D63" s="15" t="s">
        <v>59</v>
      </c>
      <c r="E63" s="24" t="s">
        <v>15</v>
      </c>
      <c r="F63" s="24" t="s">
        <v>15</v>
      </c>
      <c r="G63" s="24" t="s">
        <v>15</v>
      </c>
      <c r="H63" s="24" t="s">
        <v>15</v>
      </c>
      <c r="I63" s="24" t="s">
        <v>15</v>
      </c>
      <c r="J63" s="24" t="s">
        <v>15</v>
      </c>
      <c r="K63" s="24" t="s">
        <v>15</v>
      </c>
      <c r="L63" s="24" t="s">
        <v>15</v>
      </c>
      <c r="M63" s="24" t="s">
        <v>15</v>
      </c>
      <c r="N63" s="24" t="s">
        <v>15</v>
      </c>
      <c r="O63" s="24" t="s">
        <v>15</v>
      </c>
      <c r="P63" s="24" t="s">
        <v>15</v>
      </c>
      <c r="Q63" s="24" t="s">
        <v>15</v>
      </c>
      <c r="R63" s="24" t="s">
        <v>15</v>
      </c>
      <c r="S63" s="24" t="s">
        <v>15</v>
      </c>
      <c r="T63" s="24" t="s">
        <v>15</v>
      </c>
      <c r="U63" s="24" t="s">
        <v>15</v>
      </c>
      <c r="V63" s="24" t="s">
        <v>15</v>
      </c>
      <c r="W63" s="24" t="s">
        <v>15</v>
      </c>
      <c r="X63" s="24" t="s">
        <v>15</v>
      </c>
      <c r="Y63" s="24" t="s">
        <v>15</v>
      </c>
      <c r="Z63" s="24" t="s">
        <v>15</v>
      </c>
      <c r="AA63" s="24" t="s">
        <v>15</v>
      </c>
      <c r="AB63" s="24" t="s">
        <v>15</v>
      </c>
      <c r="AC63" s="24" t="s">
        <v>15</v>
      </c>
      <c r="AD63" s="24" t="s">
        <v>15</v>
      </c>
      <c r="AE63" s="24" t="s">
        <v>15</v>
      </c>
      <c r="AF63" s="24" t="s">
        <v>15</v>
      </c>
      <c r="AG63" s="24" t="s">
        <v>15</v>
      </c>
      <c r="AH63" s="24" t="s">
        <v>15</v>
      </c>
      <c r="AI63" s="24" t="s">
        <v>15</v>
      </c>
      <c r="AJ63" s="24" t="s">
        <v>15</v>
      </c>
      <c r="AK63" s="24">
        <v>1250.905</v>
      </c>
      <c r="AL63" s="24" t="s">
        <v>15</v>
      </c>
      <c r="AM63" s="24" t="s">
        <v>15</v>
      </c>
      <c r="AN63" s="24" t="s">
        <v>15</v>
      </c>
      <c r="AO63" s="24" t="s">
        <v>15</v>
      </c>
      <c r="AP63" s="24" t="s">
        <v>15</v>
      </c>
      <c r="AQ63" s="24" t="s">
        <v>15</v>
      </c>
      <c r="AR63" s="24" t="s">
        <v>15</v>
      </c>
      <c r="AS63" s="24" t="s">
        <v>15</v>
      </c>
      <c r="AT63" s="24" t="s">
        <v>15</v>
      </c>
      <c r="AU63" s="24" t="s">
        <v>15</v>
      </c>
      <c r="AV63" s="24" t="s">
        <v>15</v>
      </c>
      <c r="AW63" s="24" t="s">
        <v>15</v>
      </c>
      <c r="AX63" s="24" t="s">
        <v>15</v>
      </c>
      <c r="AY63" s="24" t="s">
        <v>15</v>
      </c>
    </row>
    <row r="64" spans="1:51" ht="20.149999999999999" customHeight="1" x14ac:dyDescent="0.25">
      <c r="C64" s="29" t="s">
        <v>61</v>
      </c>
      <c r="D64" s="15" t="s">
        <v>61</v>
      </c>
      <c r="E64" s="24" t="s">
        <v>15</v>
      </c>
      <c r="F64" s="24" t="s">
        <v>15</v>
      </c>
      <c r="G64" s="24" t="s">
        <v>15</v>
      </c>
      <c r="H64" s="24" t="s">
        <v>15</v>
      </c>
      <c r="I64" s="24" t="s">
        <v>15</v>
      </c>
      <c r="J64" s="24" t="s">
        <v>15</v>
      </c>
      <c r="K64" s="24" t="s">
        <v>15</v>
      </c>
      <c r="L64" s="24" t="s">
        <v>15</v>
      </c>
      <c r="M64" s="24" t="s">
        <v>15</v>
      </c>
      <c r="N64" s="24" t="s">
        <v>15</v>
      </c>
      <c r="O64" s="24" t="s">
        <v>15</v>
      </c>
      <c r="P64" s="24" t="s">
        <v>15</v>
      </c>
      <c r="Q64" s="24" t="s">
        <v>15</v>
      </c>
      <c r="R64" s="24" t="s">
        <v>15</v>
      </c>
      <c r="S64" s="24" t="s">
        <v>15</v>
      </c>
      <c r="T64" s="24" t="s">
        <v>15</v>
      </c>
      <c r="U64" s="24" t="s">
        <v>15</v>
      </c>
      <c r="V64" s="24" t="s">
        <v>15</v>
      </c>
      <c r="W64" s="24" t="s">
        <v>15</v>
      </c>
      <c r="X64" s="24" t="s">
        <v>15</v>
      </c>
      <c r="Y64" s="24" t="s">
        <v>15</v>
      </c>
      <c r="Z64" s="24" t="s">
        <v>15</v>
      </c>
      <c r="AA64" s="24" t="s">
        <v>15</v>
      </c>
      <c r="AB64" s="24" t="s">
        <v>15</v>
      </c>
      <c r="AC64" s="24" t="s">
        <v>15</v>
      </c>
      <c r="AD64" s="24" t="s">
        <v>15</v>
      </c>
      <c r="AE64" s="24" t="s">
        <v>15</v>
      </c>
      <c r="AF64" s="24" t="s">
        <v>15</v>
      </c>
      <c r="AG64" s="24" t="s">
        <v>15</v>
      </c>
      <c r="AH64" s="24" t="s">
        <v>15</v>
      </c>
      <c r="AI64" s="24" t="s">
        <v>15</v>
      </c>
      <c r="AJ64" s="24" t="s">
        <v>15</v>
      </c>
      <c r="AK64" s="24">
        <v>1000</v>
      </c>
      <c r="AL64" s="24" t="s">
        <v>15</v>
      </c>
      <c r="AM64" s="24" t="s">
        <v>15</v>
      </c>
      <c r="AN64" s="24" t="s">
        <v>15</v>
      </c>
      <c r="AO64" s="24" t="s">
        <v>15</v>
      </c>
      <c r="AP64" s="24" t="s">
        <v>15</v>
      </c>
      <c r="AQ64" s="24" t="s">
        <v>15</v>
      </c>
      <c r="AR64" s="24" t="s">
        <v>15</v>
      </c>
      <c r="AS64" s="24" t="s">
        <v>15</v>
      </c>
      <c r="AT64" s="24" t="s">
        <v>15</v>
      </c>
      <c r="AU64" s="24" t="s">
        <v>15</v>
      </c>
      <c r="AV64" s="24" t="s">
        <v>15</v>
      </c>
      <c r="AW64" s="24" t="s">
        <v>15</v>
      </c>
      <c r="AX64" s="24" t="s">
        <v>15</v>
      </c>
      <c r="AY64" s="24" t="s">
        <v>15</v>
      </c>
    </row>
    <row r="65" spans="1:51" x14ac:dyDescent="0.25">
      <c r="C65" s="12"/>
      <c r="D65" s="15"/>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row>
    <row r="66" spans="1:51" ht="27" customHeight="1" x14ac:dyDescent="0.25">
      <c r="C66" s="12">
        <v>4.3</v>
      </c>
      <c r="D66" s="11" t="s">
        <v>73</v>
      </c>
      <c r="E66" s="12"/>
      <c r="F66" s="21"/>
      <c r="G66" s="12"/>
      <c r="H66" s="12"/>
      <c r="I66" s="12"/>
      <c r="J66" s="12"/>
      <c r="K66" s="12"/>
      <c r="L66" s="12"/>
      <c r="M66" s="12"/>
      <c r="N66" s="12"/>
      <c r="O66" s="12"/>
      <c r="P66" s="12"/>
      <c r="Q66" s="12"/>
      <c r="R66" s="27"/>
      <c r="S66" s="21"/>
      <c r="T66" s="12"/>
      <c r="U66" s="12"/>
      <c r="V66" s="23"/>
      <c r="W66" s="23"/>
      <c r="X66" s="23"/>
      <c r="Y66" s="23"/>
      <c r="Z66" s="27"/>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c r="AY66" s="21"/>
    </row>
    <row r="67" spans="1:51" ht="20.149999999999999" customHeight="1" x14ac:dyDescent="0.25">
      <c r="C67" s="12"/>
      <c r="D67" s="15" t="s">
        <v>18</v>
      </c>
      <c r="E67" s="31" t="s">
        <v>532</v>
      </c>
      <c r="F67" s="31" t="s">
        <v>532</v>
      </c>
      <c r="G67" s="31" t="s">
        <v>532</v>
      </c>
      <c r="H67" s="31" t="s">
        <v>532</v>
      </c>
      <c r="I67" s="31">
        <v>8.5</v>
      </c>
      <c r="J67" s="31" t="s">
        <v>532</v>
      </c>
      <c r="K67" s="31">
        <v>8</v>
      </c>
      <c r="L67" s="31" t="s">
        <v>532</v>
      </c>
      <c r="M67" s="31" t="s">
        <v>532</v>
      </c>
      <c r="N67" s="31" t="s">
        <v>532</v>
      </c>
      <c r="O67" s="31" t="s">
        <v>532</v>
      </c>
      <c r="P67" s="31" t="s">
        <v>532</v>
      </c>
      <c r="Q67" s="31" t="s">
        <v>532</v>
      </c>
      <c r="R67" s="31">
        <v>3.2</v>
      </c>
      <c r="S67" s="31" t="s">
        <v>532</v>
      </c>
      <c r="T67" s="31">
        <v>9.5</v>
      </c>
      <c r="U67" s="31" t="s">
        <v>532</v>
      </c>
      <c r="V67" s="31" t="s">
        <v>532</v>
      </c>
      <c r="W67" s="31">
        <v>2.2799999999999998</v>
      </c>
      <c r="X67" s="31">
        <v>1.464</v>
      </c>
      <c r="Y67" s="31" t="s">
        <v>532</v>
      </c>
      <c r="Z67" s="31" t="s">
        <v>532</v>
      </c>
      <c r="AA67" s="31" t="s">
        <v>532</v>
      </c>
      <c r="AB67" s="31">
        <v>4.3</v>
      </c>
      <c r="AC67" s="31" t="s">
        <v>532</v>
      </c>
      <c r="AD67" s="31" t="s">
        <v>532</v>
      </c>
      <c r="AE67" s="31" t="s">
        <v>532</v>
      </c>
      <c r="AF67" s="31" t="s">
        <v>532</v>
      </c>
      <c r="AG67" s="31" t="s">
        <v>532</v>
      </c>
      <c r="AH67" s="31" t="s">
        <v>532</v>
      </c>
      <c r="AI67" s="31">
        <v>0.56000000000000005</v>
      </c>
      <c r="AJ67" s="31">
        <v>3.5</v>
      </c>
      <c r="AK67" s="31" t="s">
        <v>532</v>
      </c>
      <c r="AL67" s="31" t="s">
        <v>532</v>
      </c>
      <c r="AM67" s="31" t="s">
        <v>532</v>
      </c>
      <c r="AN67" s="31" t="s">
        <v>532</v>
      </c>
      <c r="AO67" s="31" t="s">
        <v>532</v>
      </c>
      <c r="AP67" s="31" t="s">
        <v>532</v>
      </c>
      <c r="AQ67" s="31" t="s">
        <v>532</v>
      </c>
      <c r="AR67" s="31">
        <v>3</v>
      </c>
      <c r="AS67" s="31" t="s">
        <v>532</v>
      </c>
      <c r="AT67" s="31" t="s">
        <v>532</v>
      </c>
      <c r="AU67" s="31">
        <v>2.4</v>
      </c>
      <c r="AV67" s="31" t="s">
        <v>532</v>
      </c>
      <c r="AW67" s="31" t="s">
        <v>532</v>
      </c>
      <c r="AX67" s="31" t="s">
        <v>532</v>
      </c>
      <c r="AY67" s="31" t="s">
        <v>532</v>
      </c>
    </row>
    <row r="68" spans="1:51" ht="20.149999999999999" customHeight="1" x14ac:dyDescent="0.25">
      <c r="C68" s="12"/>
      <c r="D68" s="15" t="s">
        <v>20</v>
      </c>
      <c r="E68" s="31" t="s">
        <v>532</v>
      </c>
      <c r="F68" s="31" t="s">
        <v>532</v>
      </c>
      <c r="G68" s="31">
        <v>28.626367000000002</v>
      </c>
      <c r="H68" s="31" t="s">
        <v>532</v>
      </c>
      <c r="I68" s="31" t="s">
        <v>532</v>
      </c>
      <c r="J68" s="31" t="s">
        <v>532</v>
      </c>
      <c r="K68" s="31" t="s">
        <v>532</v>
      </c>
      <c r="L68" s="31" t="s">
        <v>532</v>
      </c>
      <c r="M68" s="31">
        <v>0.28386</v>
      </c>
      <c r="N68" s="31" t="s">
        <v>532</v>
      </c>
      <c r="O68" s="31" t="s">
        <v>532</v>
      </c>
      <c r="P68" s="31" t="s">
        <v>532</v>
      </c>
      <c r="Q68" s="31">
        <v>0.22455699999999998</v>
      </c>
      <c r="R68" s="31" t="s">
        <v>532</v>
      </c>
      <c r="S68" s="31" t="s">
        <v>532</v>
      </c>
      <c r="T68" s="31" t="s">
        <v>532</v>
      </c>
      <c r="U68" s="31" t="s">
        <v>532</v>
      </c>
      <c r="V68" s="31" t="s">
        <v>532</v>
      </c>
      <c r="W68" s="31" t="s">
        <v>532</v>
      </c>
      <c r="X68" s="31" t="s">
        <v>532</v>
      </c>
      <c r="Y68" s="31" t="s">
        <v>532</v>
      </c>
      <c r="Z68" s="31" t="s">
        <v>532</v>
      </c>
      <c r="AA68" s="31" t="s">
        <v>532</v>
      </c>
      <c r="AB68" s="31" t="s">
        <v>532</v>
      </c>
      <c r="AC68" s="31" t="s">
        <v>532</v>
      </c>
      <c r="AD68" s="31" t="s">
        <v>532</v>
      </c>
      <c r="AE68" s="31" t="s">
        <v>532</v>
      </c>
      <c r="AF68" s="31" t="s">
        <v>532</v>
      </c>
      <c r="AG68" s="31" t="s">
        <v>532</v>
      </c>
      <c r="AH68" s="31" t="s">
        <v>532</v>
      </c>
      <c r="AI68" s="31" t="s">
        <v>532</v>
      </c>
      <c r="AJ68" s="31" t="s">
        <v>532</v>
      </c>
      <c r="AK68" s="31">
        <v>25.404615</v>
      </c>
      <c r="AL68" s="31">
        <v>28.668872</v>
      </c>
      <c r="AM68" s="31" t="s">
        <v>532</v>
      </c>
      <c r="AN68" s="31" t="s">
        <v>532</v>
      </c>
      <c r="AO68" s="31" t="s">
        <v>532</v>
      </c>
      <c r="AP68" s="31" t="s">
        <v>532</v>
      </c>
      <c r="AQ68" s="31" t="s">
        <v>532</v>
      </c>
      <c r="AR68" s="31" t="s">
        <v>532</v>
      </c>
      <c r="AS68" s="31" t="s">
        <v>532</v>
      </c>
      <c r="AT68" s="31" t="s">
        <v>532</v>
      </c>
      <c r="AU68" s="31" t="s">
        <v>532</v>
      </c>
      <c r="AV68" s="31" t="s">
        <v>532</v>
      </c>
      <c r="AW68" s="31" t="s">
        <v>532</v>
      </c>
      <c r="AX68" s="31" t="s">
        <v>532</v>
      </c>
      <c r="AY68" s="31" t="s">
        <v>532</v>
      </c>
    </row>
    <row r="69" spans="1:51" ht="20.149999999999999" customHeight="1" x14ac:dyDescent="0.3">
      <c r="A69" s="9"/>
      <c r="C69" s="12"/>
      <c r="D69" s="15" t="s">
        <v>22</v>
      </c>
      <c r="E69" s="31" t="s">
        <v>532</v>
      </c>
      <c r="F69" s="31" t="s">
        <v>532</v>
      </c>
      <c r="G69" s="31">
        <v>59.828160000000004</v>
      </c>
      <c r="H69" s="31" t="s">
        <v>532</v>
      </c>
      <c r="I69" s="31" t="s">
        <v>532</v>
      </c>
      <c r="J69" s="31" t="s">
        <v>532</v>
      </c>
      <c r="K69" s="31" t="s">
        <v>532</v>
      </c>
      <c r="L69" s="31" t="s">
        <v>532</v>
      </c>
      <c r="M69" s="31">
        <v>0.64388800000000002</v>
      </c>
      <c r="N69" s="31" t="s">
        <v>532</v>
      </c>
      <c r="O69" s="31" t="s">
        <v>532</v>
      </c>
      <c r="P69" s="31" t="s">
        <v>532</v>
      </c>
      <c r="Q69" s="31">
        <v>0.40200600000000003</v>
      </c>
      <c r="R69" s="31" t="s">
        <v>532</v>
      </c>
      <c r="S69" s="31" t="s">
        <v>532</v>
      </c>
      <c r="T69" s="31" t="s">
        <v>532</v>
      </c>
      <c r="U69" s="31" t="s">
        <v>532</v>
      </c>
      <c r="V69" s="31" t="s">
        <v>532</v>
      </c>
      <c r="W69" s="31" t="s">
        <v>532</v>
      </c>
      <c r="X69" s="31" t="s">
        <v>532</v>
      </c>
      <c r="Y69" s="31" t="s">
        <v>532</v>
      </c>
      <c r="Z69" s="31" t="s">
        <v>532</v>
      </c>
      <c r="AA69" s="31" t="s">
        <v>532</v>
      </c>
      <c r="AB69" s="31" t="s">
        <v>532</v>
      </c>
      <c r="AC69" s="31" t="s">
        <v>532</v>
      </c>
      <c r="AD69" s="31" t="s">
        <v>532</v>
      </c>
      <c r="AE69" s="31" t="s">
        <v>532</v>
      </c>
      <c r="AF69" s="31" t="s">
        <v>532</v>
      </c>
      <c r="AG69" s="31" t="s">
        <v>532</v>
      </c>
      <c r="AH69" s="31" t="s">
        <v>532</v>
      </c>
      <c r="AI69" s="31" t="s">
        <v>532</v>
      </c>
      <c r="AJ69" s="31" t="s">
        <v>532</v>
      </c>
      <c r="AK69" s="31">
        <v>49.109408000000002</v>
      </c>
      <c r="AL69" s="31">
        <v>54.005676000000001</v>
      </c>
      <c r="AM69" s="31" t="s">
        <v>532</v>
      </c>
      <c r="AN69" s="31" t="s">
        <v>532</v>
      </c>
      <c r="AO69" s="31" t="s">
        <v>532</v>
      </c>
      <c r="AP69" s="31" t="s">
        <v>532</v>
      </c>
      <c r="AQ69" s="31" t="s">
        <v>532</v>
      </c>
      <c r="AR69" s="31" t="s">
        <v>532</v>
      </c>
      <c r="AS69" s="31" t="s">
        <v>532</v>
      </c>
      <c r="AT69" s="31" t="s">
        <v>532</v>
      </c>
      <c r="AU69" s="31" t="s">
        <v>532</v>
      </c>
      <c r="AV69" s="31" t="s">
        <v>532</v>
      </c>
      <c r="AW69" s="31" t="s">
        <v>532</v>
      </c>
      <c r="AX69" s="31" t="s">
        <v>532</v>
      </c>
      <c r="AY69" s="31" t="s">
        <v>532</v>
      </c>
    </row>
    <row r="70" spans="1:51" ht="20.149999999999999" customHeight="1" x14ac:dyDescent="0.25">
      <c r="C70" s="12"/>
      <c r="D70" s="15" t="s">
        <v>24</v>
      </c>
      <c r="E70" s="31" t="s">
        <v>532</v>
      </c>
      <c r="F70" s="31" t="s">
        <v>532</v>
      </c>
      <c r="G70" s="31">
        <v>56.560359999999996</v>
      </c>
      <c r="H70" s="31" t="s">
        <v>532</v>
      </c>
      <c r="I70" s="31" t="s">
        <v>532</v>
      </c>
      <c r="J70" s="31">
        <v>0.9900000000000001</v>
      </c>
      <c r="K70" s="31" t="s">
        <v>532</v>
      </c>
      <c r="L70" s="31" t="s">
        <v>532</v>
      </c>
      <c r="M70" s="31">
        <v>0.59535800000000005</v>
      </c>
      <c r="N70" s="31" t="s">
        <v>532</v>
      </c>
      <c r="O70" s="31" t="s">
        <v>532</v>
      </c>
      <c r="P70" s="31" t="s">
        <v>532</v>
      </c>
      <c r="Q70" s="31">
        <v>0.78</v>
      </c>
      <c r="R70" s="31" t="s">
        <v>532</v>
      </c>
      <c r="S70" s="31">
        <v>0.84000000000000008</v>
      </c>
      <c r="T70" s="31" t="s">
        <v>532</v>
      </c>
      <c r="U70" s="31">
        <v>7.0685999999999999E-2</v>
      </c>
      <c r="V70" s="31">
        <v>0.516378</v>
      </c>
      <c r="W70" s="31" t="s">
        <v>532</v>
      </c>
      <c r="X70" s="31" t="s">
        <v>532</v>
      </c>
      <c r="Y70" s="31" t="s">
        <v>532</v>
      </c>
      <c r="Z70" s="31">
        <v>1.1499999999999999</v>
      </c>
      <c r="AA70" s="31">
        <v>0.452428</v>
      </c>
      <c r="AB70" s="31" t="s">
        <v>532</v>
      </c>
      <c r="AC70" s="31" t="s">
        <v>532</v>
      </c>
      <c r="AD70" s="31" t="s">
        <v>532</v>
      </c>
      <c r="AE70" s="31" t="s">
        <v>532</v>
      </c>
      <c r="AF70" s="31" t="s">
        <v>532</v>
      </c>
      <c r="AG70" s="31">
        <v>0.84000000000000008</v>
      </c>
      <c r="AH70" s="31" t="s">
        <v>532</v>
      </c>
      <c r="AI70" s="31" t="s">
        <v>532</v>
      </c>
      <c r="AJ70" s="31" t="s">
        <v>532</v>
      </c>
      <c r="AK70" s="31">
        <v>50.964668000000003</v>
      </c>
      <c r="AL70" s="31">
        <v>55.740985999999999</v>
      </c>
      <c r="AM70" s="31" t="s">
        <v>532</v>
      </c>
      <c r="AN70" s="31" t="s">
        <v>532</v>
      </c>
      <c r="AO70" s="31" t="s">
        <v>532</v>
      </c>
      <c r="AP70" s="31" t="s">
        <v>532</v>
      </c>
      <c r="AQ70" s="31" t="s">
        <v>532</v>
      </c>
      <c r="AR70" s="31" t="s">
        <v>532</v>
      </c>
      <c r="AS70" s="31" t="s">
        <v>532</v>
      </c>
      <c r="AT70" s="31" t="s">
        <v>532</v>
      </c>
      <c r="AU70" s="31" t="s">
        <v>532</v>
      </c>
      <c r="AV70" s="31" t="s">
        <v>532</v>
      </c>
      <c r="AW70" s="31" t="s">
        <v>532</v>
      </c>
      <c r="AX70" s="31" t="s">
        <v>532</v>
      </c>
      <c r="AY70" s="31" t="s">
        <v>532</v>
      </c>
    </row>
    <row r="71" spans="1:51" ht="20.149999999999999" customHeight="1" x14ac:dyDescent="0.25">
      <c r="C71" s="12"/>
      <c r="D71" s="15" t="s">
        <v>26</v>
      </c>
      <c r="E71" s="31">
        <v>0.8</v>
      </c>
      <c r="F71" s="31">
        <v>0.8</v>
      </c>
      <c r="G71" s="31" t="s">
        <v>532</v>
      </c>
      <c r="H71" s="31">
        <v>0.35405199999999998</v>
      </c>
      <c r="I71" s="31" t="s">
        <v>532</v>
      </c>
      <c r="J71" s="31">
        <v>1.32</v>
      </c>
      <c r="K71" s="31" t="s">
        <v>532</v>
      </c>
      <c r="L71" s="31" t="s">
        <v>532</v>
      </c>
      <c r="M71" s="31" t="s">
        <v>532</v>
      </c>
      <c r="N71" s="31" t="s">
        <v>532</v>
      </c>
      <c r="O71" s="31" t="s">
        <v>532</v>
      </c>
      <c r="P71" s="31" t="s">
        <v>532</v>
      </c>
      <c r="Q71" s="31" t="s">
        <v>532</v>
      </c>
      <c r="R71" s="31" t="s">
        <v>532</v>
      </c>
      <c r="S71" s="31" t="s">
        <v>532</v>
      </c>
      <c r="T71" s="31" t="s">
        <v>532</v>
      </c>
      <c r="U71" s="31" t="s">
        <v>532</v>
      </c>
      <c r="V71" s="31" t="s">
        <v>532</v>
      </c>
      <c r="W71" s="31" t="s">
        <v>532</v>
      </c>
      <c r="X71" s="31" t="s">
        <v>532</v>
      </c>
      <c r="Y71" s="31" t="s">
        <v>532</v>
      </c>
      <c r="Z71" s="31">
        <v>1.28</v>
      </c>
      <c r="AA71" s="31">
        <v>0.78</v>
      </c>
      <c r="AB71" s="31" t="s">
        <v>532</v>
      </c>
      <c r="AC71" s="31" t="s">
        <v>532</v>
      </c>
      <c r="AD71" s="31" t="s">
        <v>532</v>
      </c>
      <c r="AE71" s="31" t="s">
        <v>532</v>
      </c>
      <c r="AF71" s="31" t="s">
        <v>532</v>
      </c>
      <c r="AG71" s="31">
        <v>0.88</v>
      </c>
      <c r="AH71" s="31" t="s">
        <v>532</v>
      </c>
      <c r="AI71" s="31" t="s">
        <v>532</v>
      </c>
      <c r="AJ71" s="31" t="s">
        <v>532</v>
      </c>
      <c r="AK71" s="31" t="s">
        <v>532</v>
      </c>
      <c r="AL71" s="31" t="s">
        <v>532</v>
      </c>
      <c r="AM71" s="31" t="s">
        <v>532</v>
      </c>
      <c r="AN71" s="31" t="s">
        <v>532</v>
      </c>
      <c r="AO71" s="31" t="s">
        <v>532</v>
      </c>
      <c r="AP71" s="31" t="s">
        <v>532</v>
      </c>
      <c r="AQ71" s="31" t="s">
        <v>532</v>
      </c>
      <c r="AR71" s="31" t="s">
        <v>532</v>
      </c>
      <c r="AS71" s="31" t="s">
        <v>532</v>
      </c>
      <c r="AT71" s="31" t="s">
        <v>532</v>
      </c>
      <c r="AU71" s="31" t="s">
        <v>532</v>
      </c>
      <c r="AV71" s="31" t="s">
        <v>532</v>
      </c>
      <c r="AW71" s="31" t="s">
        <v>532</v>
      </c>
      <c r="AX71" s="31" t="s">
        <v>532</v>
      </c>
      <c r="AY71" s="31" t="s">
        <v>532</v>
      </c>
    </row>
    <row r="72" spans="1:51" ht="20.149999999999999" customHeight="1" x14ac:dyDescent="0.25">
      <c r="C72" s="12"/>
      <c r="D72" s="15" t="s">
        <v>28</v>
      </c>
      <c r="E72" s="31">
        <v>1.3</v>
      </c>
      <c r="F72" s="31" t="s">
        <v>532</v>
      </c>
      <c r="G72" s="31" t="s">
        <v>532</v>
      </c>
      <c r="H72" s="31" t="s">
        <v>532</v>
      </c>
      <c r="I72" s="31" t="s">
        <v>532</v>
      </c>
      <c r="J72" s="31" t="s">
        <v>532</v>
      </c>
      <c r="K72" s="31" t="s">
        <v>532</v>
      </c>
      <c r="L72" s="31" t="s">
        <v>532</v>
      </c>
      <c r="M72" s="31" t="s">
        <v>532</v>
      </c>
      <c r="N72" s="31" t="s">
        <v>532</v>
      </c>
      <c r="O72" s="31" t="s">
        <v>532</v>
      </c>
      <c r="P72" s="31" t="s">
        <v>532</v>
      </c>
      <c r="Q72" s="31" t="s">
        <v>532</v>
      </c>
      <c r="R72" s="31" t="s">
        <v>532</v>
      </c>
      <c r="S72" s="31" t="s">
        <v>532</v>
      </c>
      <c r="T72" s="31" t="s">
        <v>532</v>
      </c>
      <c r="U72" s="31" t="s">
        <v>532</v>
      </c>
      <c r="V72" s="31" t="s">
        <v>532</v>
      </c>
      <c r="W72" s="31" t="s">
        <v>532</v>
      </c>
      <c r="X72" s="31" t="s">
        <v>532</v>
      </c>
      <c r="Y72" s="31" t="s">
        <v>532</v>
      </c>
      <c r="Z72" s="31" t="s">
        <v>532</v>
      </c>
      <c r="AA72" s="31" t="s">
        <v>532</v>
      </c>
      <c r="AB72" s="31" t="s">
        <v>532</v>
      </c>
      <c r="AC72" s="31" t="s">
        <v>532</v>
      </c>
      <c r="AD72" s="31" t="s">
        <v>532</v>
      </c>
      <c r="AE72" s="31" t="s">
        <v>532</v>
      </c>
      <c r="AF72" s="31" t="s">
        <v>532</v>
      </c>
      <c r="AG72" s="31" t="s">
        <v>532</v>
      </c>
      <c r="AH72" s="31" t="s">
        <v>532</v>
      </c>
      <c r="AI72" s="31" t="s">
        <v>532</v>
      </c>
      <c r="AJ72" s="31" t="s">
        <v>532</v>
      </c>
      <c r="AK72" s="31" t="s">
        <v>532</v>
      </c>
      <c r="AL72" s="31" t="s">
        <v>532</v>
      </c>
      <c r="AM72" s="31" t="s">
        <v>532</v>
      </c>
      <c r="AN72" s="31" t="s">
        <v>532</v>
      </c>
      <c r="AO72" s="31" t="s">
        <v>532</v>
      </c>
      <c r="AP72" s="31" t="s">
        <v>532</v>
      </c>
      <c r="AQ72" s="31" t="s">
        <v>532</v>
      </c>
      <c r="AR72" s="31" t="s">
        <v>532</v>
      </c>
      <c r="AS72" s="31" t="s">
        <v>532</v>
      </c>
      <c r="AT72" s="31" t="s">
        <v>532</v>
      </c>
      <c r="AU72" s="31" t="s">
        <v>532</v>
      </c>
      <c r="AV72" s="31" t="s">
        <v>532</v>
      </c>
      <c r="AW72" s="31" t="s">
        <v>532</v>
      </c>
      <c r="AX72" s="31" t="s">
        <v>532</v>
      </c>
      <c r="AY72" s="31" t="s">
        <v>532</v>
      </c>
    </row>
    <row r="73" spans="1:51" ht="20.149999999999999" customHeight="1" x14ac:dyDescent="0.25">
      <c r="C73" s="12"/>
      <c r="D73" s="15" t="s">
        <v>30</v>
      </c>
      <c r="E73" s="31">
        <v>1.86</v>
      </c>
      <c r="F73" s="31" t="s">
        <v>532</v>
      </c>
      <c r="G73" s="31" t="s">
        <v>532</v>
      </c>
      <c r="H73" s="31" t="s">
        <v>532</v>
      </c>
      <c r="I73" s="31" t="s">
        <v>532</v>
      </c>
      <c r="J73" s="31" t="s">
        <v>532</v>
      </c>
      <c r="K73" s="31" t="s">
        <v>532</v>
      </c>
      <c r="L73" s="31" t="s">
        <v>532</v>
      </c>
      <c r="M73" s="31" t="s">
        <v>532</v>
      </c>
      <c r="N73" s="31" t="s">
        <v>532</v>
      </c>
      <c r="O73" s="31" t="s">
        <v>532</v>
      </c>
      <c r="P73" s="31" t="s">
        <v>532</v>
      </c>
      <c r="Q73" s="31" t="s">
        <v>532</v>
      </c>
      <c r="R73" s="31" t="s">
        <v>532</v>
      </c>
      <c r="S73" s="31">
        <v>2.2000000000000002</v>
      </c>
      <c r="T73" s="31" t="s">
        <v>532</v>
      </c>
      <c r="U73" s="31">
        <v>1.3743840000000001</v>
      </c>
      <c r="V73" s="31">
        <v>1.7</v>
      </c>
      <c r="W73" s="31">
        <v>3</v>
      </c>
      <c r="X73" s="31" t="s">
        <v>532</v>
      </c>
      <c r="Y73" s="31" t="s">
        <v>532</v>
      </c>
      <c r="Z73" s="31" t="s">
        <v>532</v>
      </c>
      <c r="AA73" s="31">
        <v>1.9</v>
      </c>
      <c r="AB73" s="31" t="s">
        <v>532</v>
      </c>
      <c r="AC73" s="31" t="s">
        <v>532</v>
      </c>
      <c r="AD73" s="31" t="s">
        <v>532</v>
      </c>
      <c r="AE73" s="31" t="s">
        <v>532</v>
      </c>
      <c r="AF73" s="31" t="s">
        <v>532</v>
      </c>
      <c r="AG73" s="31" t="s">
        <v>532</v>
      </c>
      <c r="AH73" s="31" t="s">
        <v>532</v>
      </c>
      <c r="AI73" s="31">
        <v>1.84</v>
      </c>
      <c r="AJ73" s="31" t="s">
        <v>532</v>
      </c>
      <c r="AK73" s="31" t="s">
        <v>532</v>
      </c>
      <c r="AL73" s="31" t="s">
        <v>532</v>
      </c>
      <c r="AM73" s="31" t="s">
        <v>532</v>
      </c>
      <c r="AN73" s="31" t="s">
        <v>532</v>
      </c>
      <c r="AO73" s="31" t="s">
        <v>532</v>
      </c>
      <c r="AP73" s="31" t="s">
        <v>532</v>
      </c>
      <c r="AQ73" s="31" t="s">
        <v>532</v>
      </c>
      <c r="AR73" s="31" t="s">
        <v>532</v>
      </c>
      <c r="AS73" s="31" t="s">
        <v>532</v>
      </c>
      <c r="AT73" s="31" t="s">
        <v>532</v>
      </c>
      <c r="AU73" s="31" t="s">
        <v>532</v>
      </c>
      <c r="AV73" s="31" t="s">
        <v>532</v>
      </c>
      <c r="AW73" s="31" t="s">
        <v>532</v>
      </c>
      <c r="AX73" s="31" t="s">
        <v>532</v>
      </c>
      <c r="AY73" s="31" t="s">
        <v>532</v>
      </c>
    </row>
    <row r="74" spans="1:51" ht="20.149999999999999" customHeight="1" x14ac:dyDescent="0.25">
      <c r="C74" s="12"/>
      <c r="D74" s="15" t="s">
        <v>34</v>
      </c>
      <c r="E74" s="31" t="s">
        <v>532</v>
      </c>
      <c r="F74" s="31" t="s">
        <v>532</v>
      </c>
      <c r="G74" s="25">
        <v>29.139318999999997</v>
      </c>
      <c r="H74" s="31" t="s">
        <v>532</v>
      </c>
      <c r="I74" s="31" t="s">
        <v>532</v>
      </c>
      <c r="J74" s="31" t="s">
        <v>532</v>
      </c>
      <c r="K74" s="31" t="s">
        <v>532</v>
      </c>
      <c r="L74" s="31" t="s">
        <v>532</v>
      </c>
      <c r="M74" s="31" t="s">
        <v>532</v>
      </c>
      <c r="N74" s="31" t="s">
        <v>532</v>
      </c>
      <c r="O74" s="31" t="s">
        <v>532</v>
      </c>
      <c r="P74" s="31" t="s">
        <v>532</v>
      </c>
      <c r="Q74" s="31" t="s">
        <v>532</v>
      </c>
      <c r="R74" s="31" t="s">
        <v>532</v>
      </c>
      <c r="S74" s="31" t="s">
        <v>532</v>
      </c>
      <c r="T74" s="31" t="s">
        <v>532</v>
      </c>
      <c r="U74" s="31" t="s">
        <v>532</v>
      </c>
      <c r="V74" s="31" t="s">
        <v>532</v>
      </c>
      <c r="W74" s="31" t="s">
        <v>532</v>
      </c>
      <c r="X74" s="31" t="s">
        <v>532</v>
      </c>
      <c r="Y74" s="31" t="s">
        <v>532</v>
      </c>
      <c r="Z74" s="31" t="s">
        <v>532</v>
      </c>
      <c r="AA74" s="31" t="s">
        <v>532</v>
      </c>
      <c r="AB74" s="31" t="s">
        <v>532</v>
      </c>
      <c r="AC74" s="31" t="s">
        <v>532</v>
      </c>
      <c r="AD74" s="31" t="s">
        <v>532</v>
      </c>
      <c r="AE74" s="31" t="s">
        <v>532</v>
      </c>
      <c r="AF74" s="31" t="s">
        <v>532</v>
      </c>
      <c r="AG74" s="31" t="s">
        <v>532</v>
      </c>
      <c r="AH74" s="31" t="s">
        <v>532</v>
      </c>
      <c r="AI74" s="31" t="s">
        <v>532</v>
      </c>
      <c r="AJ74" s="31" t="s">
        <v>532</v>
      </c>
      <c r="AK74" s="31" t="s">
        <v>532</v>
      </c>
      <c r="AL74" s="31" t="s">
        <v>532</v>
      </c>
      <c r="AM74" s="31" t="s">
        <v>532</v>
      </c>
      <c r="AN74" s="31" t="s">
        <v>532</v>
      </c>
      <c r="AO74" s="31" t="s">
        <v>532</v>
      </c>
      <c r="AP74" s="31" t="s">
        <v>532</v>
      </c>
      <c r="AQ74" s="31" t="s">
        <v>532</v>
      </c>
      <c r="AR74" s="31" t="s">
        <v>532</v>
      </c>
      <c r="AS74" s="31" t="s">
        <v>532</v>
      </c>
      <c r="AT74" s="31" t="s">
        <v>532</v>
      </c>
      <c r="AU74" s="31" t="s">
        <v>532</v>
      </c>
      <c r="AV74" s="31" t="s">
        <v>532</v>
      </c>
      <c r="AW74" s="31" t="s">
        <v>532</v>
      </c>
      <c r="AX74" s="31" t="s">
        <v>532</v>
      </c>
      <c r="AY74" s="31" t="s">
        <v>532</v>
      </c>
    </row>
    <row r="75" spans="1:51" ht="20.149999999999999" customHeight="1" x14ac:dyDescent="0.25">
      <c r="C75" s="12"/>
      <c r="D75" s="15" t="s">
        <v>36</v>
      </c>
      <c r="E75" s="31" t="s">
        <v>532</v>
      </c>
      <c r="F75" s="31" t="s">
        <v>532</v>
      </c>
      <c r="G75" s="25">
        <v>54.097638000000003</v>
      </c>
      <c r="H75" s="31" t="s">
        <v>532</v>
      </c>
      <c r="I75" s="31" t="s">
        <v>532</v>
      </c>
      <c r="J75" s="31" t="s">
        <v>532</v>
      </c>
      <c r="K75" s="31" t="s">
        <v>532</v>
      </c>
      <c r="L75" s="31" t="s">
        <v>532</v>
      </c>
      <c r="M75" s="31" t="s">
        <v>532</v>
      </c>
      <c r="N75" s="31" t="s">
        <v>532</v>
      </c>
      <c r="O75" s="31" t="s">
        <v>532</v>
      </c>
      <c r="P75" s="31" t="s">
        <v>532</v>
      </c>
      <c r="Q75" s="31" t="s">
        <v>532</v>
      </c>
      <c r="R75" s="31" t="s">
        <v>532</v>
      </c>
      <c r="S75" s="31" t="s">
        <v>532</v>
      </c>
      <c r="T75" s="31" t="s">
        <v>532</v>
      </c>
      <c r="U75" s="31" t="s">
        <v>532</v>
      </c>
      <c r="V75" s="31" t="s">
        <v>532</v>
      </c>
      <c r="W75" s="31" t="s">
        <v>532</v>
      </c>
      <c r="X75" s="31" t="s">
        <v>532</v>
      </c>
      <c r="Y75" s="31" t="s">
        <v>532</v>
      </c>
      <c r="Z75" s="31" t="s">
        <v>532</v>
      </c>
      <c r="AA75" s="31" t="s">
        <v>532</v>
      </c>
      <c r="AB75" s="31" t="s">
        <v>532</v>
      </c>
      <c r="AC75" s="31" t="s">
        <v>532</v>
      </c>
      <c r="AD75" s="31" t="s">
        <v>532</v>
      </c>
      <c r="AE75" s="31" t="s">
        <v>532</v>
      </c>
      <c r="AF75" s="31" t="s">
        <v>532</v>
      </c>
      <c r="AG75" s="31" t="s">
        <v>532</v>
      </c>
      <c r="AH75" s="31" t="s">
        <v>532</v>
      </c>
      <c r="AI75" s="31" t="s">
        <v>532</v>
      </c>
      <c r="AJ75" s="31" t="s">
        <v>532</v>
      </c>
      <c r="AK75" s="31" t="s">
        <v>532</v>
      </c>
      <c r="AL75" s="31" t="s">
        <v>532</v>
      </c>
      <c r="AM75" s="31" t="s">
        <v>532</v>
      </c>
      <c r="AN75" s="31" t="s">
        <v>532</v>
      </c>
      <c r="AO75" s="31" t="s">
        <v>532</v>
      </c>
      <c r="AP75" s="31" t="s">
        <v>532</v>
      </c>
      <c r="AQ75" s="31" t="s">
        <v>532</v>
      </c>
      <c r="AR75" s="31" t="s">
        <v>532</v>
      </c>
      <c r="AS75" s="31" t="s">
        <v>532</v>
      </c>
      <c r="AT75" s="31" t="s">
        <v>532</v>
      </c>
      <c r="AU75" s="31" t="s">
        <v>532</v>
      </c>
      <c r="AV75" s="31" t="s">
        <v>532</v>
      </c>
      <c r="AW75" s="31" t="s">
        <v>532</v>
      </c>
      <c r="AX75" s="31" t="s">
        <v>532</v>
      </c>
      <c r="AY75" s="31" t="s">
        <v>532</v>
      </c>
    </row>
    <row r="76" spans="1:51" ht="20.149999999999999" customHeight="1" x14ac:dyDescent="0.25">
      <c r="C76" s="12"/>
      <c r="D76" s="15" t="s">
        <v>65</v>
      </c>
      <c r="E76" s="31" t="s">
        <v>532</v>
      </c>
      <c r="F76" s="31" t="s">
        <v>532</v>
      </c>
      <c r="G76" s="31" t="s">
        <v>532</v>
      </c>
      <c r="H76" s="31" t="s">
        <v>532</v>
      </c>
      <c r="I76" s="31" t="s">
        <v>532</v>
      </c>
      <c r="J76" s="31" t="s">
        <v>532</v>
      </c>
      <c r="K76" s="31" t="s">
        <v>532</v>
      </c>
      <c r="L76" s="31" t="s">
        <v>532</v>
      </c>
      <c r="M76" s="31" t="s">
        <v>532</v>
      </c>
      <c r="N76" s="31" t="s">
        <v>532</v>
      </c>
      <c r="O76" s="31" t="s">
        <v>532</v>
      </c>
      <c r="P76" s="31" t="s">
        <v>532</v>
      </c>
      <c r="Q76" s="31" t="s">
        <v>532</v>
      </c>
      <c r="R76" s="31" t="s">
        <v>532</v>
      </c>
      <c r="S76" s="31" t="s">
        <v>532</v>
      </c>
      <c r="T76" s="31" t="s">
        <v>532</v>
      </c>
      <c r="U76" s="31" t="s">
        <v>532</v>
      </c>
      <c r="V76" s="31" t="s">
        <v>532</v>
      </c>
      <c r="W76" s="31" t="s">
        <v>532</v>
      </c>
      <c r="X76" s="31" t="s">
        <v>532</v>
      </c>
      <c r="Y76" s="31" t="s">
        <v>532</v>
      </c>
      <c r="Z76" s="31" t="s">
        <v>532</v>
      </c>
      <c r="AA76" s="31" t="s">
        <v>532</v>
      </c>
      <c r="AB76" s="31" t="s">
        <v>532</v>
      </c>
      <c r="AC76" s="31" t="s">
        <v>532</v>
      </c>
      <c r="AD76" s="31" t="s">
        <v>532</v>
      </c>
      <c r="AE76" s="31" t="s">
        <v>532</v>
      </c>
      <c r="AF76" s="31" t="s">
        <v>532</v>
      </c>
      <c r="AG76" s="31" t="s">
        <v>532</v>
      </c>
      <c r="AH76" s="31" t="s">
        <v>532</v>
      </c>
      <c r="AI76" s="31" t="s">
        <v>532</v>
      </c>
      <c r="AJ76" s="31" t="s">
        <v>532</v>
      </c>
      <c r="AK76" s="31" t="s">
        <v>532</v>
      </c>
      <c r="AL76" s="31" t="s">
        <v>532</v>
      </c>
      <c r="AM76" s="31" t="s">
        <v>532</v>
      </c>
      <c r="AN76" s="31" t="s">
        <v>532</v>
      </c>
      <c r="AO76" s="31" t="s">
        <v>532</v>
      </c>
      <c r="AP76" s="31" t="s">
        <v>532</v>
      </c>
      <c r="AQ76" s="31" t="s">
        <v>532</v>
      </c>
      <c r="AR76" s="31" t="s">
        <v>532</v>
      </c>
      <c r="AS76" s="31" t="s">
        <v>532</v>
      </c>
      <c r="AT76" s="31" t="s">
        <v>532</v>
      </c>
      <c r="AU76" s="31" t="s">
        <v>532</v>
      </c>
      <c r="AV76" s="31" t="s">
        <v>532</v>
      </c>
      <c r="AW76" s="31" t="s">
        <v>532</v>
      </c>
      <c r="AX76" s="31" t="s">
        <v>532</v>
      </c>
      <c r="AY76" s="31" t="s">
        <v>532</v>
      </c>
    </row>
    <row r="77" spans="1:51" ht="20.149999999999999" customHeight="1" x14ac:dyDescent="0.25">
      <c r="C77" s="12"/>
      <c r="D77" s="15" t="s">
        <v>38</v>
      </c>
      <c r="E77" s="31" t="s">
        <v>532</v>
      </c>
      <c r="F77" s="31" t="s">
        <v>532</v>
      </c>
      <c r="G77" s="31">
        <v>44.715651000000008</v>
      </c>
      <c r="H77" s="31" t="s">
        <v>532</v>
      </c>
      <c r="I77" s="31" t="s">
        <v>532</v>
      </c>
      <c r="J77" s="31" t="s">
        <v>532</v>
      </c>
      <c r="K77" s="31" t="s">
        <v>532</v>
      </c>
      <c r="L77" s="31" t="s">
        <v>532</v>
      </c>
      <c r="M77" s="31" t="s">
        <v>532</v>
      </c>
      <c r="N77" s="31" t="s">
        <v>532</v>
      </c>
      <c r="O77" s="31" t="s">
        <v>532</v>
      </c>
      <c r="P77" s="31" t="s">
        <v>532</v>
      </c>
      <c r="Q77" s="31" t="s">
        <v>532</v>
      </c>
      <c r="R77" s="31" t="s">
        <v>532</v>
      </c>
      <c r="S77" s="31" t="s">
        <v>532</v>
      </c>
      <c r="T77" s="31" t="s">
        <v>532</v>
      </c>
      <c r="U77" s="31" t="s">
        <v>532</v>
      </c>
      <c r="V77" s="31" t="s">
        <v>532</v>
      </c>
      <c r="W77" s="31" t="s">
        <v>532</v>
      </c>
      <c r="X77" s="31" t="s">
        <v>532</v>
      </c>
      <c r="Y77" s="31" t="s">
        <v>532</v>
      </c>
      <c r="Z77" s="31" t="s">
        <v>532</v>
      </c>
      <c r="AA77" s="31" t="s">
        <v>532</v>
      </c>
      <c r="AB77" s="31" t="s">
        <v>532</v>
      </c>
      <c r="AC77" s="31" t="s">
        <v>532</v>
      </c>
      <c r="AD77" s="31" t="s">
        <v>532</v>
      </c>
      <c r="AE77" s="31" t="s">
        <v>532</v>
      </c>
      <c r="AF77" s="31" t="s">
        <v>532</v>
      </c>
      <c r="AG77" s="31" t="s">
        <v>532</v>
      </c>
      <c r="AH77" s="31" t="s">
        <v>532</v>
      </c>
      <c r="AI77" s="31" t="s">
        <v>532</v>
      </c>
      <c r="AJ77" s="31" t="s">
        <v>532</v>
      </c>
      <c r="AK77" s="31" t="s">
        <v>532</v>
      </c>
      <c r="AL77" s="31" t="s">
        <v>532</v>
      </c>
      <c r="AM77" s="31" t="s">
        <v>532</v>
      </c>
      <c r="AN77" s="31" t="s">
        <v>532</v>
      </c>
      <c r="AO77" s="31" t="s">
        <v>532</v>
      </c>
      <c r="AP77" s="31" t="s">
        <v>532</v>
      </c>
      <c r="AQ77" s="31" t="s">
        <v>532</v>
      </c>
      <c r="AR77" s="31" t="s">
        <v>532</v>
      </c>
      <c r="AS77" s="31" t="s">
        <v>532</v>
      </c>
      <c r="AT77" s="31" t="s">
        <v>532</v>
      </c>
      <c r="AU77" s="31" t="s">
        <v>532</v>
      </c>
      <c r="AV77" s="31" t="s">
        <v>532</v>
      </c>
      <c r="AW77" s="31" t="s">
        <v>532</v>
      </c>
      <c r="AX77" s="31" t="s">
        <v>532</v>
      </c>
      <c r="AY77" s="31" t="s">
        <v>532</v>
      </c>
    </row>
    <row r="78" spans="1:51" ht="20.149999999999999" customHeight="1" x14ac:dyDescent="0.25">
      <c r="C78" s="12"/>
      <c r="D78" s="15" t="s">
        <v>42</v>
      </c>
      <c r="E78" s="31" t="s">
        <v>532</v>
      </c>
      <c r="F78" s="31" t="s">
        <v>532</v>
      </c>
      <c r="G78" s="31" t="s">
        <v>532</v>
      </c>
      <c r="H78" s="31" t="s">
        <v>532</v>
      </c>
      <c r="I78" s="31">
        <v>8.5</v>
      </c>
      <c r="J78" s="31" t="s">
        <v>532</v>
      </c>
      <c r="K78" s="31">
        <v>8.3000000000000007</v>
      </c>
      <c r="L78" s="31" t="s">
        <v>532</v>
      </c>
      <c r="M78" s="31" t="s">
        <v>532</v>
      </c>
      <c r="N78" s="31" t="s">
        <v>532</v>
      </c>
      <c r="O78" s="31" t="s">
        <v>532</v>
      </c>
      <c r="P78" s="31" t="s">
        <v>532</v>
      </c>
      <c r="Q78" s="31" t="s">
        <v>532</v>
      </c>
      <c r="R78" s="31">
        <v>3.7</v>
      </c>
      <c r="S78" s="31" t="s">
        <v>532</v>
      </c>
      <c r="T78" s="31">
        <v>11</v>
      </c>
      <c r="U78" s="31" t="s">
        <v>532</v>
      </c>
      <c r="V78" s="31" t="s">
        <v>532</v>
      </c>
      <c r="W78" s="31">
        <v>2.58</v>
      </c>
      <c r="X78" s="31">
        <v>1.716</v>
      </c>
      <c r="Y78" s="31" t="s">
        <v>532</v>
      </c>
      <c r="Z78" s="31" t="s">
        <v>532</v>
      </c>
      <c r="AA78" s="31" t="s">
        <v>532</v>
      </c>
      <c r="AB78" s="31">
        <v>4.3</v>
      </c>
      <c r="AC78" s="31" t="s">
        <v>532</v>
      </c>
      <c r="AD78" s="31" t="s">
        <v>532</v>
      </c>
      <c r="AE78" s="31" t="s">
        <v>532</v>
      </c>
      <c r="AF78" s="31" t="s">
        <v>532</v>
      </c>
      <c r="AG78" s="31" t="s">
        <v>532</v>
      </c>
      <c r="AH78" s="31" t="s">
        <v>532</v>
      </c>
      <c r="AI78" s="31">
        <v>0.84000000000000008</v>
      </c>
      <c r="AJ78" s="31">
        <v>3.8</v>
      </c>
      <c r="AK78" s="31" t="s">
        <v>532</v>
      </c>
      <c r="AL78" s="31" t="s">
        <v>532</v>
      </c>
      <c r="AM78" s="31" t="s">
        <v>532</v>
      </c>
      <c r="AN78" s="31" t="s">
        <v>532</v>
      </c>
      <c r="AO78" s="31" t="s">
        <v>532</v>
      </c>
      <c r="AP78" s="31" t="s">
        <v>532</v>
      </c>
      <c r="AQ78" s="31" t="s">
        <v>532</v>
      </c>
      <c r="AR78" s="31" t="s">
        <v>532</v>
      </c>
      <c r="AS78" s="31" t="s">
        <v>532</v>
      </c>
      <c r="AT78" s="31" t="s">
        <v>532</v>
      </c>
      <c r="AU78" s="31">
        <v>0.71599999999999997</v>
      </c>
      <c r="AV78" s="31" t="s">
        <v>532</v>
      </c>
      <c r="AW78" s="31" t="s">
        <v>532</v>
      </c>
      <c r="AX78" s="31" t="s">
        <v>532</v>
      </c>
      <c r="AY78" s="31" t="s">
        <v>532</v>
      </c>
    </row>
    <row r="79" spans="1:51" ht="20.149999999999999" customHeight="1" x14ac:dyDescent="0.25">
      <c r="C79" s="12"/>
      <c r="D79" s="15" t="s">
        <v>44</v>
      </c>
      <c r="E79" s="31" t="s">
        <v>532</v>
      </c>
      <c r="F79" s="31" t="s">
        <v>532</v>
      </c>
      <c r="G79" s="31">
        <v>29.048796999999997</v>
      </c>
      <c r="H79" s="31" t="s">
        <v>532</v>
      </c>
      <c r="I79" s="31" t="s">
        <v>532</v>
      </c>
      <c r="J79" s="31" t="s">
        <v>532</v>
      </c>
      <c r="K79" s="31" t="s">
        <v>532</v>
      </c>
      <c r="L79" s="31" t="s">
        <v>532</v>
      </c>
      <c r="M79" s="31">
        <v>0.294265</v>
      </c>
      <c r="N79" s="31" t="s">
        <v>532</v>
      </c>
      <c r="O79" s="31" t="s">
        <v>532</v>
      </c>
      <c r="P79" s="31" t="s">
        <v>532</v>
      </c>
      <c r="Q79" s="31">
        <v>0.242036</v>
      </c>
      <c r="R79" s="31" t="s">
        <v>532</v>
      </c>
      <c r="S79" s="31" t="s">
        <v>532</v>
      </c>
      <c r="T79" s="31" t="s">
        <v>532</v>
      </c>
      <c r="U79" s="31" t="s">
        <v>532</v>
      </c>
      <c r="V79" s="31" t="s">
        <v>532</v>
      </c>
      <c r="W79" s="31" t="s">
        <v>532</v>
      </c>
      <c r="X79" s="31" t="s">
        <v>532</v>
      </c>
      <c r="Y79" s="31" t="s">
        <v>532</v>
      </c>
      <c r="Z79" s="31" t="s">
        <v>532</v>
      </c>
      <c r="AA79" s="31" t="s">
        <v>532</v>
      </c>
      <c r="AB79" s="31" t="s">
        <v>532</v>
      </c>
      <c r="AC79" s="31" t="s">
        <v>532</v>
      </c>
      <c r="AD79" s="31" t="s">
        <v>532</v>
      </c>
      <c r="AE79" s="31" t="s">
        <v>532</v>
      </c>
      <c r="AF79" s="31" t="s">
        <v>532</v>
      </c>
      <c r="AG79" s="31" t="s">
        <v>532</v>
      </c>
      <c r="AH79" s="31" t="s">
        <v>532</v>
      </c>
      <c r="AI79" s="31" t="s">
        <v>532</v>
      </c>
      <c r="AJ79" s="31" t="s">
        <v>532</v>
      </c>
      <c r="AK79" s="31">
        <v>24.832591999999998</v>
      </c>
      <c r="AL79" s="31">
        <v>30.212870000000002</v>
      </c>
      <c r="AM79" s="31" t="s">
        <v>532</v>
      </c>
      <c r="AN79" s="31" t="s">
        <v>532</v>
      </c>
      <c r="AO79" s="31" t="s">
        <v>532</v>
      </c>
      <c r="AP79" s="31" t="s">
        <v>532</v>
      </c>
      <c r="AQ79" s="31" t="s">
        <v>532</v>
      </c>
      <c r="AR79" s="31">
        <v>1.3</v>
      </c>
      <c r="AS79" s="31" t="s">
        <v>532</v>
      </c>
      <c r="AT79" s="31" t="s">
        <v>532</v>
      </c>
      <c r="AU79" s="31" t="s">
        <v>532</v>
      </c>
      <c r="AV79" s="31" t="s">
        <v>532</v>
      </c>
      <c r="AW79" s="31" t="s">
        <v>532</v>
      </c>
      <c r="AX79" s="31" t="s">
        <v>532</v>
      </c>
      <c r="AY79" s="31" t="s">
        <v>532</v>
      </c>
    </row>
    <row r="80" spans="1:51" ht="20.149999999999999" customHeight="1" x14ac:dyDescent="0.25">
      <c r="C80" s="12"/>
      <c r="D80" s="15" t="s">
        <v>46</v>
      </c>
      <c r="E80" s="31" t="s">
        <v>532</v>
      </c>
      <c r="F80" s="31" t="s">
        <v>532</v>
      </c>
      <c r="G80" s="31">
        <v>65.559237999999993</v>
      </c>
      <c r="H80" s="31" t="s">
        <v>532</v>
      </c>
      <c r="I80" s="31" t="s">
        <v>532</v>
      </c>
      <c r="J80" s="31" t="s">
        <v>532</v>
      </c>
      <c r="K80" s="31" t="s">
        <v>532</v>
      </c>
      <c r="L80" s="31" t="s">
        <v>532</v>
      </c>
      <c r="M80" s="31">
        <v>0.67197200000000001</v>
      </c>
      <c r="N80" s="31" t="s">
        <v>532</v>
      </c>
      <c r="O80" s="31" t="s">
        <v>532</v>
      </c>
      <c r="P80" s="31" t="s">
        <v>532</v>
      </c>
      <c r="Q80" s="31">
        <v>0.43460199999999993</v>
      </c>
      <c r="R80" s="31" t="s">
        <v>532</v>
      </c>
      <c r="S80" s="31" t="s">
        <v>532</v>
      </c>
      <c r="T80" s="31" t="s">
        <v>532</v>
      </c>
      <c r="U80" s="31" t="s">
        <v>532</v>
      </c>
      <c r="V80" s="31" t="s">
        <v>532</v>
      </c>
      <c r="W80" s="31" t="s">
        <v>532</v>
      </c>
      <c r="X80" s="31" t="s">
        <v>532</v>
      </c>
      <c r="Y80" s="31" t="s">
        <v>532</v>
      </c>
      <c r="Z80" s="31" t="s">
        <v>532</v>
      </c>
      <c r="AA80" s="31" t="s">
        <v>532</v>
      </c>
      <c r="AB80" s="31" t="s">
        <v>532</v>
      </c>
      <c r="AC80" s="31" t="s">
        <v>532</v>
      </c>
      <c r="AD80" s="31" t="s">
        <v>532</v>
      </c>
      <c r="AE80" s="31" t="s">
        <v>532</v>
      </c>
      <c r="AF80" s="31" t="s">
        <v>532</v>
      </c>
      <c r="AG80" s="31" t="s">
        <v>532</v>
      </c>
      <c r="AH80" s="31" t="s">
        <v>532</v>
      </c>
      <c r="AI80" s="31" t="s">
        <v>532</v>
      </c>
      <c r="AJ80" s="31" t="s">
        <v>532</v>
      </c>
      <c r="AK80" s="31">
        <v>49.872273999999997</v>
      </c>
      <c r="AL80" s="31">
        <v>52.813056000000003</v>
      </c>
      <c r="AM80" s="31" t="s">
        <v>532</v>
      </c>
      <c r="AN80" s="31" t="s">
        <v>532</v>
      </c>
      <c r="AO80" s="31" t="s">
        <v>532</v>
      </c>
      <c r="AP80" s="31" t="s">
        <v>532</v>
      </c>
      <c r="AQ80" s="31" t="s">
        <v>532</v>
      </c>
      <c r="AR80" s="31" t="s">
        <v>532</v>
      </c>
      <c r="AS80" s="31" t="s">
        <v>532</v>
      </c>
      <c r="AT80" s="31" t="s">
        <v>532</v>
      </c>
      <c r="AU80" s="31" t="s">
        <v>532</v>
      </c>
      <c r="AV80" s="31" t="s">
        <v>532</v>
      </c>
      <c r="AW80" s="31" t="s">
        <v>532</v>
      </c>
      <c r="AX80" s="31" t="s">
        <v>532</v>
      </c>
      <c r="AY80" s="31" t="s">
        <v>532</v>
      </c>
    </row>
    <row r="81" spans="1:51" ht="20.149999999999999" customHeight="1" x14ac:dyDescent="0.25">
      <c r="C81" s="12"/>
      <c r="D81" s="15" t="s">
        <v>48</v>
      </c>
      <c r="E81" s="31" t="s">
        <v>532</v>
      </c>
      <c r="F81" s="31" t="s">
        <v>532</v>
      </c>
      <c r="G81" s="31">
        <v>59.458992000000002</v>
      </c>
      <c r="H81" s="31" t="s">
        <v>532</v>
      </c>
      <c r="I81" s="31" t="s">
        <v>532</v>
      </c>
      <c r="J81" s="31">
        <v>1.29</v>
      </c>
      <c r="K81" s="31" t="s">
        <v>532</v>
      </c>
      <c r="L81" s="31" t="s">
        <v>532</v>
      </c>
      <c r="M81" s="31">
        <v>0.62869399999999998</v>
      </c>
      <c r="N81" s="31" t="s">
        <v>532</v>
      </c>
      <c r="O81" s="31" t="s">
        <v>532</v>
      </c>
      <c r="P81" s="31" t="s">
        <v>532</v>
      </c>
      <c r="Q81" s="31">
        <v>0.78</v>
      </c>
      <c r="R81" s="31" t="s">
        <v>532</v>
      </c>
      <c r="S81" s="31">
        <v>0.9</v>
      </c>
      <c r="T81" s="31" t="s">
        <v>532</v>
      </c>
      <c r="U81" s="31">
        <v>0.18029999999999999</v>
      </c>
      <c r="V81" s="31">
        <v>0.58822000000000008</v>
      </c>
      <c r="W81" s="31" t="s">
        <v>532</v>
      </c>
      <c r="X81" s="31" t="s">
        <v>532</v>
      </c>
      <c r="Y81" s="31" t="s">
        <v>532</v>
      </c>
      <c r="Z81" s="31">
        <v>1.28</v>
      </c>
      <c r="AA81" s="31">
        <v>0.51916200000000001</v>
      </c>
      <c r="AB81" s="31" t="s">
        <v>532</v>
      </c>
      <c r="AC81" s="31" t="s">
        <v>532</v>
      </c>
      <c r="AD81" s="31" t="s">
        <v>532</v>
      </c>
      <c r="AE81" s="31" t="s">
        <v>532</v>
      </c>
      <c r="AF81" s="31" t="s">
        <v>532</v>
      </c>
      <c r="AG81" s="31">
        <v>0.94</v>
      </c>
      <c r="AH81" s="31" t="s">
        <v>532</v>
      </c>
      <c r="AI81" s="31" t="s">
        <v>532</v>
      </c>
      <c r="AJ81" s="31" t="s">
        <v>532</v>
      </c>
      <c r="AK81" s="31">
        <v>51.495982000000005</v>
      </c>
      <c r="AL81" s="31">
        <v>55.429906000000003</v>
      </c>
      <c r="AM81" s="31" t="s">
        <v>532</v>
      </c>
      <c r="AN81" s="31" t="s">
        <v>532</v>
      </c>
      <c r="AO81" s="31" t="s">
        <v>532</v>
      </c>
      <c r="AP81" s="31" t="s">
        <v>532</v>
      </c>
      <c r="AQ81" s="31" t="s">
        <v>532</v>
      </c>
      <c r="AR81" s="31" t="s">
        <v>532</v>
      </c>
      <c r="AS81" s="31" t="s">
        <v>532</v>
      </c>
      <c r="AT81" s="31" t="s">
        <v>532</v>
      </c>
      <c r="AU81" s="31" t="s">
        <v>532</v>
      </c>
      <c r="AV81" s="31" t="s">
        <v>532</v>
      </c>
      <c r="AW81" s="31" t="s">
        <v>532</v>
      </c>
      <c r="AX81" s="31" t="s">
        <v>532</v>
      </c>
      <c r="AY81" s="31" t="s">
        <v>532</v>
      </c>
    </row>
    <row r="82" spans="1:51" ht="20.149999999999999" customHeight="1" x14ac:dyDescent="0.25">
      <c r="C82" s="12"/>
      <c r="D82" s="15" t="s">
        <v>50</v>
      </c>
      <c r="E82" s="31">
        <v>0.84</v>
      </c>
      <c r="F82" s="31">
        <v>0.92</v>
      </c>
      <c r="G82" s="31" t="s">
        <v>532</v>
      </c>
      <c r="H82" s="31">
        <v>0.72815600000000003</v>
      </c>
      <c r="I82" s="31" t="s">
        <v>532</v>
      </c>
      <c r="J82" s="31">
        <v>1.1599999999999999</v>
      </c>
      <c r="K82" s="31" t="s">
        <v>532</v>
      </c>
      <c r="L82" s="31" t="s">
        <v>532</v>
      </c>
      <c r="M82" s="31" t="s">
        <v>532</v>
      </c>
      <c r="N82" s="31" t="s">
        <v>532</v>
      </c>
      <c r="O82" s="31" t="s">
        <v>532</v>
      </c>
      <c r="P82" s="31" t="s">
        <v>532</v>
      </c>
      <c r="Q82" s="31" t="s">
        <v>532</v>
      </c>
      <c r="R82" s="31" t="s">
        <v>532</v>
      </c>
      <c r="S82" s="31" t="s">
        <v>532</v>
      </c>
      <c r="T82" s="31" t="s">
        <v>532</v>
      </c>
      <c r="U82" s="31" t="s">
        <v>532</v>
      </c>
      <c r="V82" s="31" t="s">
        <v>532</v>
      </c>
      <c r="W82" s="31" t="s">
        <v>532</v>
      </c>
      <c r="X82" s="31" t="s">
        <v>532</v>
      </c>
      <c r="Y82" s="31" t="s">
        <v>532</v>
      </c>
      <c r="Z82" s="31">
        <v>1.4</v>
      </c>
      <c r="AA82" s="31">
        <v>0.86</v>
      </c>
      <c r="AB82" s="31" t="s">
        <v>532</v>
      </c>
      <c r="AC82" s="31" t="s">
        <v>532</v>
      </c>
      <c r="AD82" s="31" t="s">
        <v>532</v>
      </c>
      <c r="AE82" s="31" t="s">
        <v>532</v>
      </c>
      <c r="AF82" s="31" t="s">
        <v>532</v>
      </c>
      <c r="AG82" s="31">
        <v>1</v>
      </c>
      <c r="AH82" s="31" t="s">
        <v>532</v>
      </c>
      <c r="AI82" s="31" t="s">
        <v>532</v>
      </c>
      <c r="AJ82" s="31" t="s">
        <v>532</v>
      </c>
      <c r="AK82" s="31" t="s">
        <v>532</v>
      </c>
      <c r="AL82" s="31" t="s">
        <v>532</v>
      </c>
      <c r="AM82" s="31" t="s">
        <v>532</v>
      </c>
      <c r="AN82" s="31" t="s">
        <v>532</v>
      </c>
      <c r="AO82" s="31" t="s">
        <v>532</v>
      </c>
      <c r="AP82" s="31" t="s">
        <v>532</v>
      </c>
      <c r="AQ82" s="31" t="s">
        <v>532</v>
      </c>
      <c r="AR82" s="31" t="s">
        <v>532</v>
      </c>
      <c r="AS82" s="31" t="s">
        <v>532</v>
      </c>
      <c r="AT82" s="31" t="s">
        <v>532</v>
      </c>
      <c r="AU82" s="31" t="s">
        <v>532</v>
      </c>
      <c r="AV82" s="31" t="s">
        <v>532</v>
      </c>
      <c r="AW82" s="31" t="s">
        <v>532</v>
      </c>
      <c r="AX82" s="31" t="s">
        <v>532</v>
      </c>
      <c r="AY82" s="31" t="s">
        <v>532</v>
      </c>
    </row>
    <row r="83" spans="1:51" ht="20.149999999999999" customHeight="1" x14ac:dyDescent="0.25">
      <c r="C83" s="12"/>
      <c r="D83" s="15" t="s">
        <v>52</v>
      </c>
      <c r="E83" s="31">
        <v>1.56</v>
      </c>
      <c r="F83" s="31" t="s">
        <v>532</v>
      </c>
      <c r="G83" s="31" t="s">
        <v>532</v>
      </c>
      <c r="H83" s="31" t="s">
        <v>532</v>
      </c>
      <c r="I83" s="31" t="s">
        <v>532</v>
      </c>
      <c r="J83" s="31" t="s">
        <v>532</v>
      </c>
      <c r="K83" s="31" t="s">
        <v>532</v>
      </c>
      <c r="L83" s="31" t="s">
        <v>532</v>
      </c>
      <c r="M83" s="31" t="s">
        <v>532</v>
      </c>
      <c r="N83" s="31" t="s">
        <v>532</v>
      </c>
      <c r="O83" s="31" t="s">
        <v>532</v>
      </c>
      <c r="P83" s="31" t="s">
        <v>532</v>
      </c>
      <c r="Q83" s="31" t="s">
        <v>532</v>
      </c>
      <c r="R83" s="31" t="s">
        <v>532</v>
      </c>
      <c r="S83" s="31" t="s">
        <v>532</v>
      </c>
      <c r="T83" s="31" t="s">
        <v>532</v>
      </c>
      <c r="U83" s="31" t="s">
        <v>532</v>
      </c>
      <c r="V83" s="31" t="s">
        <v>532</v>
      </c>
      <c r="W83" s="31" t="s">
        <v>532</v>
      </c>
      <c r="X83" s="31" t="s">
        <v>532</v>
      </c>
      <c r="Y83" s="31" t="s">
        <v>532</v>
      </c>
      <c r="Z83" s="31" t="s">
        <v>532</v>
      </c>
      <c r="AA83" s="31" t="s">
        <v>532</v>
      </c>
      <c r="AB83" s="31" t="s">
        <v>532</v>
      </c>
      <c r="AC83" s="31" t="s">
        <v>532</v>
      </c>
      <c r="AD83" s="31" t="s">
        <v>532</v>
      </c>
      <c r="AE83" s="31" t="s">
        <v>532</v>
      </c>
      <c r="AF83" s="31" t="s">
        <v>532</v>
      </c>
      <c r="AG83" s="31" t="s">
        <v>532</v>
      </c>
      <c r="AH83" s="31" t="s">
        <v>532</v>
      </c>
      <c r="AI83" s="31" t="s">
        <v>532</v>
      </c>
      <c r="AJ83" s="31" t="s">
        <v>532</v>
      </c>
      <c r="AK83" s="31" t="s">
        <v>532</v>
      </c>
      <c r="AL83" s="31" t="s">
        <v>532</v>
      </c>
      <c r="AM83" s="31" t="s">
        <v>532</v>
      </c>
      <c r="AN83" s="31" t="s">
        <v>532</v>
      </c>
      <c r="AO83" s="31" t="s">
        <v>532</v>
      </c>
      <c r="AP83" s="31" t="s">
        <v>532</v>
      </c>
      <c r="AQ83" s="31" t="s">
        <v>532</v>
      </c>
      <c r="AR83" s="31" t="s">
        <v>532</v>
      </c>
      <c r="AS83" s="31" t="s">
        <v>532</v>
      </c>
      <c r="AT83" s="31" t="s">
        <v>532</v>
      </c>
      <c r="AU83" s="31" t="s">
        <v>532</v>
      </c>
      <c r="AV83" s="31" t="s">
        <v>532</v>
      </c>
      <c r="AW83" s="31" t="s">
        <v>532</v>
      </c>
      <c r="AX83" s="31" t="s">
        <v>532</v>
      </c>
      <c r="AY83" s="31" t="s">
        <v>532</v>
      </c>
    </row>
    <row r="84" spans="1:51" ht="20.149999999999999" customHeight="1" x14ac:dyDescent="0.25">
      <c r="C84" s="12"/>
      <c r="D84" s="15" t="s">
        <v>53</v>
      </c>
      <c r="E84" s="31">
        <v>1.9</v>
      </c>
      <c r="F84" s="31" t="s">
        <v>532</v>
      </c>
      <c r="G84" s="31" t="s">
        <v>532</v>
      </c>
      <c r="H84" s="31" t="s">
        <v>532</v>
      </c>
      <c r="I84" s="31" t="s">
        <v>532</v>
      </c>
      <c r="J84" s="31" t="s">
        <v>532</v>
      </c>
      <c r="K84" s="31" t="s">
        <v>532</v>
      </c>
      <c r="L84" s="31" t="s">
        <v>532</v>
      </c>
      <c r="M84" s="31" t="s">
        <v>532</v>
      </c>
      <c r="N84" s="31" t="s">
        <v>532</v>
      </c>
      <c r="O84" s="31" t="s">
        <v>532</v>
      </c>
      <c r="P84" s="31" t="s">
        <v>532</v>
      </c>
      <c r="Q84" s="31" t="s">
        <v>532</v>
      </c>
      <c r="R84" s="31" t="s">
        <v>532</v>
      </c>
      <c r="S84" s="31">
        <v>2.2999999999999998</v>
      </c>
      <c r="T84" s="31" t="s">
        <v>532</v>
      </c>
      <c r="U84" s="31">
        <v>1.72</v>
      </c>
      <c r="V84" s="31">
        <v>1.82</v>
      </c>
      <c r="W84" s="31">
        <v>3.4</v>
      </c>
      <c r="X84" s="31" t="s">
        <v>532</v>
      </c>
      <c r="Y84" s="31" t="s">
        <v>532</v>
      </c>
      <c r="Z84" s="31" t="s">
        <v>532</v>
      </c>
      <c r="AA84" s="31">
        <v>2</v>
      </c>
      <c r="AB84" s="31" t="s">
        <v>532</v>
      </c>
      <c r="AC84" s="31" t="s">
        <v>532</v>
      </c>
      <c r="AD84" s="31" t="s">
        <v>532</v>
      </c>
      <c r="AE84" s="31" t="s">
        <v>532</v>
      </c>
      <c r="AF84" s="31" t="s">
        <v>532</v>
      </c>
      <c r="AG84" s="31" t="s">
        <v>532</v>
      </c>
      <c r="AH84" s="31" t="s">
        <v>532</v>
      </c>
      <c r="AI84" s="31">
        <v>2</v>
      </c>
      <c r="AJ84" s="31" t="s">
        <v>532</v>
      </c>
      <c r="AK84" s="31" t="s">
        <v>532</v>
      </c>
      <c r="AL84" s="31" t="s">
        <v>532</v>
      </c>
      <c r="AM84" s="31" t="s">
        <v>532</v>
      </c>
      <c r="AN84" s="31" t="s">
        <v>532</v>
      </c>
      <c r="AO84" s="31" t="s">
        <v>532</v>
      </c>
      <c r="AP84" s="31" t="s">
        <v>532</v>
      </c>
      <c r="AQ84" s="31" t="s">
        <v>532</v>
      </c>
      <c r="AR84" s="31" t="s">
        <v>532</v>
      </c>
      <c r="AS84" s="31" t="s">
        <v>532</v>
      </c>
      <c r="AT84" s="31" t="s">
        <v>532</v>
      </c>
      <c r="AU84" s="31" t="s">
        <v>532</v>
      </c>
      <c r="AV84" s="31" t="s">
        <v>532</v>
      </c>
      <c r="AW84" s="31" t="s">
        <v>532</v>
      </c>
      <c r="AX84" s="31" t="s">
        <v>532</v>
      </c>
      <c r="AY84" s="31" t="s">
        <v>532</v>
      </c>
    </row>
    <row r="85" spans="1:51" x14ac:dyDescent="0.25">
      <c r="C85" s="12"/>
      <c r="D85" s="15"/>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row>
    <row r="86" spans="1:51" ht="26" x14ac:dyDescent="0.25">
      <c r="C86" s="12">
        <v>4.4000000000000004</v>
      </c>
      <c r="D86" s="11" t="s">
        <v>74</v>
      </c>
      <c r="E86" s="12"/>
      <c r="F86" s="21"/>
      <c r="G86" s="12"/>
      <c r="H86" s="12"/>
      <c r="I86" s="12"/>
      <c r="J86" s="12"/>
      <c r="K86" s="12"/>
      <c r="L86" s="26"/>
      <c r="M86" s="12"/>
      <c r="N86" s="12"/>
      <c r="O86" s="12"/>
      <c r="P86" s="12"/>
      <c r="Q86" s="12"/>
      <c r="R86" s="27"/>
      <c r="S86" s="21"/>
      <c r="T86" s="12"/>
      <c r="U86" s="12"/>
      <c r="V86" s="23"/>
      <c r="W86" s="23"/>
      <c r="X86" s="23"/>
      <c r="Y86" s="23"/>
      <c r="Z86" s="27"/>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row>
    <row r="87" spans="1:51" ht="20.149999999999999" customHeight="1" x14ac:dyDescent="0.25">
      <c r="A87" s="1" t="s">
        <v>17</v>
      </c>
      <c r="C87" s="12"/>
      <c r="D87" s="15" t="s">
        <v>18</v>
      </c>
      <c r="E87" s="31" t="str">
        <f t="shared" ref="E87:AY92" si="1">E67</f>
        <v>N.A.</v>
      </c>
      <c r="F87" s="31" t="str">
        <f t="shared" si="1"/>
        <v>N.A.</v>
      </c>
      <c r="G87" s="31" t="str">
        <f t="shared" si="1"/>
        <v>N.A.</v>
      </c>
      <c r="H87" s="31" t="str">
        <f t="shared" si="1"/>
        <v>N.A.</v>
      </c>
      <c r="I87" s="31">
        <f t="shared" si="1"/>
        <v>8.5</v>
      </c>
      <c r="J87" s="31" t="str">
        <f t="shared" si="1"/>
        <v>N.A.</v>
      </c>
      <c r="K87" s="31">
        <f t="shared" si="1"/>
        <v>8</v>
      </c>
      <c r="L87" s="31" t="str">
        <f t="shared" si="1"/>
        <v>N.A.</v>
      </c>
      <c r="M87" s="31" t="str">
        <f t="shared" si="1"/>
        <v>N.A.</v>
      </c>
      <c r="N87" s="31" t="str">
        <f t="shared" si="1"/>
        <v>N.A.</v>
      </c>
      <c r="O87" s="31" t="str">
        <f t="shared" si="1"/>
        <v>N.A.</v>
      </c>
      <c r="P87" s="31" t="str">
        <f t="shared" si="1"/>
        <v>N.A.</v>
      </c>
      <c r="Q87" s="31" t="str">
        <f t="shared" si="1"/>
        <v>N.A.</v>
      </c>
      <c r="R87" s="31">
        <f t="shared" si="1"/>
        <v>3.2</v>
      </c>
      <c r="S87" s="31" t="str">
        <f t="shared" si="1"/>
        <v>N.A.</v>
      </c>
      <c r="T87" s="31">
        <f t="shared" si="1"/>
        <v>9.5</v>
      </c>
      <c r="U87" s="31" t="str">
        <f t="shared" si="1"/>
        <v>N.A.</v>
      </c>
      <c r="V87" s="31" t="str">
        <f t="shared" si="1"/>
        <v>N.A.</v>
      </c>
      <c r="W87" s="31">
        <f t="shared" si="1"/>
        <v>2.2799999999999998</v>
      </c>
      <c r="X87" s="31">
        <f t="shared" si="1"/>
        <v>1.464</v>
      </c>
      <c r="Y87" s="31" t="str">
        <f t="shared" si="1"/>
        <v>N.A.</v>
      </c>
      <c r="Z87" s="31" t="str">
        <f t="shared" si="1"/>
        <v>N.A.</v>
      </c>
      <c r="AA87" s="31" t="str">
        <f t="shared" si="1"/>
        <v>N.A.</v>
      </c>
      <c r="AB87" s="31">
        <f t="shared" si="1"/>
        <v>4.3</v>
      </c>
      <c r="AC87" s="31" t="str">
        <f t="shared" si="1"/>
        <v>N.A.</v>
      </c>
      <c r="AD87" s="31" t="str">
        <f t="shared" si="1"/>
        <v>N.A.</v>
      </c>
      <c r="AE87" s="31" t="str">
        <f t="shared" si="1"/>
        <v>N.A.</v>
      </c>
      <c r="AF87" s="31" t="str">
        <f t="shared" si="1"/>
        <v>N.A.</v>
      </c>
      <c r="AG87" s="31" t="str">
        <f t="shared" si="1"/>
        <v>N.A.</v>
      </c>
      <c r="AH87" s="31" t="str">
        <f t="shared" si="1"/>
        <v>N.A.</v>
      </c>
      <c r="AI87" s="31">
        <f t="shared" si="1"/>
        <v>0.56000000000000005</v>
      </c>
      <c r="AJ87" s="31">
        <f t="shared" si="1"/>
        <v>3.5</v>
      </c>
      <c r="AK87" s="31" t="str">
        <f t="shared" si="1"/>
        <v>N.A.</v>
      </c>
      <c r="AL87" s="31" t="str">
        <f t="shared" si="1"/>
        <v>N.A.</v>
      </c>
      <c r="AM87" s="31" t="str">
        <f t="shared" si="1"/>
        <v>N.A.</v>
      </c>
      <c r="AN87" s="31" t="str">
        <f t="shared" si="1"/>
        <v>N.A.</v>
      </c>
      <c r="AO87" s="31" t="str">
        <f t="shared" si="1"/>
        <v>N.A.</v>
      </c>
      <c r="AP87" s="31" t="str">
        <f t="shared" si="1"/>
        <v>N.A.</v>
      </c>
      <c r="AQ87" s="31" t="str">
        <f t="shared" si="1"/>
        <v>N.A.</v>
      </c>
      <c r="AR87" s="31">
        <f t="shared" si="1"/>
        <v>3</v>
      </c>
      <c r="AS87" s="31" t="str">
        <f t="shared" si="1"/>
        <v>N.A.</v>
      </c>
      <c r="AT87" s="31" t="str">
        <f t="shared" si="1"/>
        <v>N.A.</v>
      </c>
      <c r="AU87" s="31">
        <f t="shared" si="1"/>
        <v>2.4</v>
      </c>
      <c r="AV87" s="31" t="str">
        <f t="shared" si="1"/>
        <v>N.A.</v>
      </c>
      <c r="AW87" s="31" t="str">
        <f t="shared" si="1"/>
        <v>N.A.</v>
      </c>
      <c r="AX87" s="31" t="str">
        <f t="shared" si="1"/>
        <v>N.A.</v>
      </c>
      <c r="AY87" s="31" t="str">
        <f t="shared" si="1"/>
        <v>N.A.</v>
      </c>
    </row>
    <row r="88" spans="1:51" ht="20.149999999999999" customHeight="1" x14ac:dyDescent="0.25">
      <c r="A88" s="1" t="s">
        <v>19</v>
      </c>
      <c r="C88" s="12"/>
      <c r="D88" s="15" t="s">
        <v>20</v>
      </c>
      <c r="E88" s="31" t="str">
        <f t="shared" si="1"/>
        <v>N.A.</v>
      </c>
      <c r="F88" s="31" t="str">
        <f t="shared" si="1"/>
        <v>N.A.</v>
      </c>
      <c r="G88" s="31">
        <f t="shared" si="1"/>
        <v>28.626367000000002</v>
      </c>
      <c r="H88" s="31" t="str">
        <f t="shared" si="1"/>
        <v>N.A.</v>
      </c>
      <c r="I88" s="31" t="str">
        <f t="shared" si="1"/>
        <v>N.A.</v>
      </c>
      <c r="J88" s="31" t="str">
        <f t="shared" si="1"/>
        <v>N.A.</v>
      </c>
      <c r="K88" s="31" t="str">
        <f t="shared" si="1"/>
        <v>N.A.</v>
      </c>
      <c r="L88" s="31" t="str">
        <f t="shared" si="1"/>
        <v>N.A.</v>
      </c>
      <c r="M88" s="31">
        <f t="shared" si="1"/>
        <v>0.28386</v>
      </c>
      <c r="N88" s="31" t="str">
        <f t="shared" si="1"/>
        <v>N.A.</v>
      </c>
      <c r="O88" s="31" t="str">
        <f t="shared" si="1"/>
        <v>N.A.</v>
      </c>
      <c r="P88" s="31" t="str">
        <f t="shared" si="1"/>
        <v>N.A.</v>
      </c>
      <c r="Q88" s="31">
        <f t="shared" si="1"/>
        <v>0.22455699999999998</v>
      </c>
      <c r="R88" s="31" t="str">
        <f t="shared" si="1"/>
        <v>N.A.</v>
      </c>
      <c r="S88" s="31" t="str">
        <f t="shared" si="1"/>
        <v>N.A.</v>
      </c>
      <c r="T88" s="31" t="str">
        <f t="shared" si="1"/>
        <v>N.A.</v>
      </c>
      <c r="U88" s="31" t="str">
        <f t="shared" si="1"/>
        <v>N.A.</v>
      </c>
      <c r="V88" s="31" t="str">
        <f t="shared" si="1"/>
        <v>N.A.</v>
      </c>
      <c r="W88" s="31" t="str">
        <f t="shared" si="1"/>
        <v>N.A.</v>
      </c>
      <c r="X88" s="31" t="str">
        <f t="shared" si="1"/>
        <v>N.A.</v>
      </c>
      <c r="Y88" s="31" t="str">
        <f t="shared" si="1"/>
        <v>N.A.</v>
      </c>
      <c r="Z88" s="31" t="str">
        <f t="shared" si="1"/>
        <v>N.A.</v>
      </c>
      <c r="AA88" s="31" t="str">
        <f t="shared" si="1"/>
        <v>N.A.</v>
      </c>
      <c r="AB88" s="31" t="str">
        <f t="shared" si="1"/>
        <v>N.A.</v>
      </c>
      <c r="AC88" s="31" t="str">
        <f t="shared" si="1"/>
        <v>N.A.</v>
      </c>
      <c r="AD88" s="31" t="str">
        <f t="shared" si="1"/>
        <v>N.A.</v>
      </c>
      <c r="AE88" s="31" t="str">
        <f t="shared" si="1"/>
        <v>N.A.</v>
      </c>
      <c r="AF88" s="31" t="str">
        <f t="shared" si="1"/>
        <v>N.A.</v>
      </c>
      <c r="AG88" s="31" t="str">
        <f t="shared" si="1"/>
        <v>N.A.</v>
      </c>
      <c r="AH88" s="31" t="str">
        <f t="shared" si="1"/>
        <v>N.A.</v>
      </c>
      <c r="AI88" s="31" t="str">
        <f t="shared" si="1"/>
        <v>N.A.</v>
      </c>
      <c r="AJ88" s="31" t="str">
        <f t="shared" si="1"/>
        <v>N.A.</v>
      </c>
      <c r="AK88" s="31">
        <f t="shared" si="1"/>
        <v>25.404615</v>
      </c>
      <c r="AL88" s="31">
        <f t="shared" si="1"/>
        <v>28.668872</v>
      </c>
      <c r="AM88" s="31" t="str">
        <f t="shared" si="1"/>
        <v>N.A.</v>
      </c>
      <c r="AN88" s="31" t="str">
        <f t="shared" si="1"/>
        <v>N.A.</v>
      </c>
      <c r="AO88" s="31" t="str">
        <f t="shared" si="1"/>
        <v>N.A.</v>
      </c>
      <c r="AP88" s="31" t="str">
        <f t="shared" si="1"/>
        <v>N.A.</v>
      </c>
      <c r="AQ88" s="31" t="str">
        <f t="shared" si="1"/>
        <v>N.A.</v>
      </c>
      <c r="AR88" s="31" t="str">
        <f t="shared" si="1"/>
        <v>N.A.</v>
      </c>
      <c r="AS88" s="31" t="str">
        <f t="shared" si="1"/>
        <v>N.A.</v>
      </c>
      <c r="AT88" s="31" t="str">
        <f t="shared" si="1"/>
        <v>N.A.</v>
      </c>
      <c r="AU88" s="31" t="str">
        <f t="shared" si="1"/>
        <v>N.A.</v>
      </c>
      <c r="AV88" s="31" t="str">
        <f t="shared" si="1"/>
        <v>N.A.</v>
      </c>
      <c r="AW88" s="31" t="str">
        <f t="shared" si="1"/>
        <v>N.A.</v>
      </c>
      <c r="AX88" s="31" t="str">
        <f t="shared" si="1"/>
        <v>N.A.</v>
      </c>
      <c r="AY88" s="31" t="str">
        <f t="shared" si="1"/>
        <v>N.A.</v>
      </c>
    </row>
    <row r="89" spans="1:51" ht="20.149999999999999" customHeight="1" x14ac:dyDescent="0.25">
      <c r="A89" s="1" t="s">
        <v>21</v>
      </c>
      <c r="C89" s="12"/>
      <c r="D89" s="15" t="s">
        <v>22</v>
      </c>
      <c r="E89" s="31" t="str">
        <f t="shared" si="1"/>
        <v>N.A.</v>
      </c>
      <c r="F89" s="31" t="str">
        <f t="shared" si="1"/>
        <v>N.A.</v>
      </c>
      <c r="G89" s="31">
        <f t="shared" si="1"/>
        <v>59.828160000000004</v>
      </c>
      <c r="H89" s="31" t="str">
        <f t="shared" si="1"/>
        <v>N.A.</v>
      </c>
      <c r="I89" s="31" t="str">
        <f t="shared" si="1"/>
        <v>N.A.</v>
      </c>
      <c r="J89" s="31" t="str">
        <f t="shared" si="1"/>
        <v>N.A.</v>
      </c>
      <c r="K89" s="31" t="str">
        <f t="shared" si="1"/>
        <v>N.A.</v>
      </c>
      <c r="L89" s="31" t="str">
        <f t="shared" si="1"/>
        <v>N.A.</v>
      </c>
      <c r="M89" s="31">
        <f t="shared" si="1"/>
        <v>0.64388800000000002</v>
      </c>
      <c r="N89" s="31" t="str">
        <f t="shared" si="1"/>
        <v>N.A.</v>
      </c>
      <c r="O89" s="31" t="str">
        <f t="shared" si="1"/>
        <v>N.A.</v>
      </c>
      <c r="P89" s="31" t="str">
        <f t="shared" si="1"/>
        <v>N.A.</v>
      </c>
      <c r="Q89" s="31">
        <f t="shared" si="1"/>
        <v>0.40200600000000003</v>
      </c>
      <c r="R89" s="31" t="str">
        <f t="shared" si="1"/>
        <v>N.A.</v>
      </c>
      <c r="S89" s="31" t="str">
        <f t="shared" si="1"/>
        <v>N.A.</v>
      </c>
      <c r="T89" s="31" t="str">
        <f t="shared" si="1"/>
        <v>N.A.</v>
      </c>
      <c r="U89" s="31" t="str">
        <f t="shared" si="1"/>
        <v>N.A.</v>
      </c>
      <c r="V89" s="31" t="str">
        <f t="shared" si="1"/>
        <v>N.A.</v>
      </c>
      <c r="W89" s="31" t="str">
        <f t="shared" si="1"/>
        <v>N.A.</v>
      </c>
      <c r="X89" s="31" t="str">
        <f t="shared" si="1"/>
        <v>N.A.</v>
      </c>
      <c r="Y89" s="31" t="str">
        <f t="shared" si="1"/>
        <v>N.A.</v>
      </c>
      <c r="Z89" s="31" t="str">
        <f t="shared" si="1"/>
        <v>N.A.</v>
      </c>
      <c r="AA89" s="31" t="str">
        <f t="shared" si="1"/>
        <v>N.A.</v>
      </c>
      <c r="AB89" s="31" t="str">
        <f t="shared" si="1"/>
        <v>N.A.</v>
      </c>
      <c r="AC89" s="31" t="str">
        <f t="shared" si="1"/>
        <v>N.A.</v>
      </c>
      <c r="AD89" s="31" t="str">
        <f t="shared" si="1"/>
        <v>N.A.</v>
      </c>
      <c r="AE89" s="31" t="str">
        <f t="shared" si="1"/>
        <v>N.A.</v>
      </c>
      <c r="AF89" s="31" t="str">
        <f t="shared" si="1"/>
        <v>N.A.</v>
      </c>
      <c r="AG89" s="31" t="str">
        <f t="shared" si="1"/>
        <v>N.A.</v>
      </c>
      <c r="AH89" s="31" t="str">
        <f t="shared" si="1"/>
        <v>N.A.</v>
      </c>
      <c r="AI89" s="31" t="str">
        <f t="shared" si="1"/>
        <v>N.A.</v>
      </c>
      <c r="AJ89" s="31" t="str">
        <f t="shared" si="1"/>
        <v>N.A.</v>
      </c>
      <c r="AK89" s="31">
        <f t="shared" si="1"/>
        <v>49.109408000000002</v>
      </c>
      <c r="AL89" s="31">
        <f t="shared" si="1"/>
        <v>54.005676000000001</v>
      </c>
      <c r="AM89" s="31" t="str">
        <f t="shared" si="1"/>
        <v>N.A.</v>
      </c>
      <c r="AN89" s="31" t="str">
        <f t="shared" si="1"/>
        <v>N.A.</v>
      </c>
      <c r="AO89" s="31" t="str">
        <f t="shared" si="1"/>
        <v>N.A.</v>
      </c>
      <c r="AP89" s="31" t="str">
        <f t="shared" si="1"/>
        <v>N.A.</v>
      </c>
      <c r="AQ89" s="31" t="str">
        <f t="shared" si="1"/>
        <v>N.A.</v>
      </c>
      <c r="AR89" s="31" t="str">
        <f t="shared" si="1"/>
        <v>N.A.</v>
      </c>
      <c r="AS89" s="31" t="str">
        <f t="shared" si="1"/>
        <v>N.A.</v>
      </c>
      <c r="AT89" s="31" t="str">
        <f t="shared" si="1"/>
        <v>N.A.</v>
      </c>
      <c r="AU89" s="31" t="str">
        <f t="shared" si="1"/>
        <v>N.A.</v>
      </c>
      <c r="AV89" s="31" t="str">
        <f t="shared" si="1"/>
        <v>N.A.</v>
      </c>
      <c r="AW89" s="31" t="str">
        <f t="shared" si="1"/>
        <v>N.A.</v>
      </c>
      <c r="AX89" s="31" t="str">
        <f t="shared" si="1"/>
        <v>N.A.</v>
      </c>
      <c r="AY89" s="31" t="str">
        <f t="shared" si="1"/>
        <v>N.A.</v>
      </c>
    </row>
    <row r="90" spans="1:51" ht="20.149999999999999" customHeight="1" x14ac:dyDescent="0.25">
      <c r="A90" s="1" t="s">
        <v>23</v>
      </c>
      <c r="C90" s="12"/>
      <c r="D90" s="15" t="s">
        <v>24</v>
      </c>
      <c r="E90" s="31" t="str">
        <f t="shared" si="1"/>
        <v>N.A.</v>
      </c>
      <c r="F90" s="31" t="str">
        <f t="shared" si="1"/>
        <v>N.A.</v>
      </c>
      <c r="G90" s="31">
        <f t="shared" si="1"/>
        <v>56.560359999999996</v>
      </c>
      <c r="H90" s="31" t="str">
        <f t="shared" si="1"/>
        <v>N.A.</v>
      </c>
      <c r="I90" s="31" t="str">
        <f t="shared" si="1"/>
        <v>N.A.</v>
      </c>
      <c r="J90" s="31">
        <f t="shared" si="1"/>
        <v>0.9900000000000001</v>
      </c>
      <c r="K90" s="31" t="str">
        <f t="shared" si="1"/>
        <v>N.A.</v>
      </c>
      <c r="L90" s="31" t="str">
        <f t="shared" si="1"/>
        <v>N.A.</v>
      </c>
      <c r="M90" s="31">
        <f t="shared" si="1"/>
        <v>0.59535800000000005</v>
      </c>
      <c r="N90" s="31" t="str">
        <f t="shared" si="1"/>
        <v>N.A.</v>
      </c>
      <c r="O90" s="31" t="str">
        <f t="shared" si="1"/>
        <v>N.A.</v>
      </c>
      <c r="P90" s="31" t="str">
        <f t="shared" si="1"/>
        <v>N.A.</v>
      </c>
      <c r="Q90" s="31">
        <f t="shared" si="1"/>
        <v>0.78</v>
      </c>
      <c r="R90" s="31" t="str">
        <f t="shared" si="1"/>
        <v>N.A.</v>
      </c>
      <c r="S90" s="31">
        <f t="shared" si="1"/>
        <v>0.84000000000000008</v>
      </c>
      <c r="T90" s="31" t="str">
        <f t="shared" si="1"/>
        <v>N.A.</v>
      </c>
      <c r="U90" s="31">
        <f t="shared" si="1"/>
        <v>7.0685999999999999E-2</v>
      </c>
      <c r="V90" s="31">
        <f t="shared" si="1"/>
        <v>0.516378</v>
      </c>
      <c r="W90" s="31" t="str">
        <f t="shared" si="1"/>
        <v>N.A.</v>
      </c>
      <c r="X90" s="31" t="str">
        <f t="shared" si="1"/>
        <v>N.A.</v>
      </c>
      <c r="Y90" s="31" t="str">
        <f t="shared" si="1"/>
        <v>N.A.</v>
      </c>
      <c r="Z90" s="31">
        <f t="shared" si="1"/>
        <v>1.1499999999999999</v>
      </c>
      <c r="AA90" s="31">
        <f t="shared" si="1"/>
        <v>0.452428</v>
      </c>
      <c r="AB90" s="31" t="str">
        <f t="shared" si="1"/>
        <v>N.A.</v>
      </c>
      <c r="AC90" s="31" t="str">
        <f t="shared" si="1"/>
        <v>N.A.</v>
      </c>
      <c r="AD90" s="31" t="str">
        <f t="shared" si="1"/>
        <v>N.A.</v>
      </c>
      <c r="AE90" s="31" t="str">
        <f t="shared" si="1"/>
        <v>N.A.</v>
      </c>
      <c r="AF90" s="31" t="str">
        <f t="shared" si="1"/>
        <v>N.A.</v>
      </c>
      <c r="AG90" s="31">
        <f t="shared" si="1"/>
        <v>0.84000000000000008</v>
      </c>
      <c r="AH90" s="31" t="str">
        <f t="shared" si="1"/>
        <v>N.A.</v>
      </c>
      <c r="AI90" s="31" t="str">
        <f t="shared" si="1"/>
        <v>N.A.</v>
      </c>
      <c r="AJ90" s="31" t="str">
        <f t="shared" si="1"/>
        <v>N.A.</v>
      </c>
      <c r="AK90" s="31">
        <f t="shared" si="1"/>
        <v>50.964668000000003</v>
      </c>
      <c r="AL90" s="31">
        <f t="shared" si="1"/>
        <v>55.740985999999999</v>
      </c>
      <c r="AM90" s="31" t="str">
        <f t="shared" si="1"/>
        <v>N.A.</v>
      </c>
      <c r="AN90" s="31" t="str">
        <f t="shared" si="1"/>
        <v>N.A.</v>
      </c>
      <c r="AO90" s="31" t="str">
        <f t="shared" si="1"/>
        <v>N.A.</v>
      </c>
      <c r="AP90" s="31" t="str">
        <f t="shared" si="1"/>
        <v>N.A.</v>
      </c>
      <c r="AQ90" s="31" t="str">
        <f t="shared" si="1"/>
        <v>N.A.</v>
      </c>
      <c r="AR90" s="31" t="str">
        <f t="shared" si="1"/>
        <v>N.A.</v>
      </c>
      <c r="AS90" s="31" t="str">
        <f t="shared" si="1"/>
        <v>N.A.</v>
      </c>
      <c r="AT90" s="31" t="str">
        <f t="shared" si="1"/>
        <v>N.A.</v>
      </c>
      <c r="AU90" s="31" t="str">
        <f t="shared" si="1"/>
        <v>N.A.</v>
      </c>
      <c r="AV90" s="31" t="str">
        <f t="shared" si="1"/>
        <v>N.A.</v>
      </c>
      <c r="AW90" s="31" t="str">
        <f t="shared" si="1"/>
        <v>N.A.</v>
      </c>
      <c r="AX90" s="31" t="str">
        <f t="shared" si="1"/>
        <v>N.A.</v>
      </c>
      <c r="AY90" s="31" t="str">
        <f t="shared" si="1"/>
        <v>N.A.</v>
      </c>
    </row>
    <row r="91" spans="1:51" ht="20.149999999999999" customHeight="1" x14ac:dyDescent="0.25">
      <c r="A91" s="1" t="s">
        <v>25</v>
      </c>
      <c r="C91" s="12"/>
      <c r="D91" s="15" t="s">
        <v>26</v>
      </c>
      <c r="E91" s="31">
        <f t="shared" si="1"/>
        <v>0.8</v>
      </c>
      <c r="F91" s="31">
        <f t="shared" si="1"/>
        <v>0.8</v>
      </c>
      <c r="G91" s="31" t="str">
        <f t="shared" si="1"/>
        <v>N.A.</v>
      </c>
      <c r="H91" s="31">
        <f t="shared" si="1"/>
        <v>0.35405199999999998</v>
      </c>
      <c r="I91" s="31" t="str">
        <f t="shared" si="1"/>
        <v>N.A.</v>
      </c>
      <c r="J91" s="31">
        <f t="shared" si="1"/>
        <v>1.32</v>
      </c>
      <c r="K91" s="31" t="str">
        <f t="shared" si="1"/>
        <v>N.A.</v>
      </c>
      <c r="L91" s="31" t="str">
        <f t="shared" si="1"/>
        <v>N.A.</v>
      </c>
      <c r="M91" s="31" t="str">
        <f t="shared" si="1"/>
        <v>N.A.</v>
      </c>
      <c r="N91" s="31" t="str">
        <f t="shared" si="1"/>
        <v>N.A.</v>
      </c>
      <c r="O91" s="31" t="str">
        <f t="shared" si="1"/>
        <v>N.A.</v>
      </c>
      <c r="P91" s="31" t="str">
        <f t="shared" si="1"/>
        <v>N.A.</v>
      </c>
      <c r="Q91" s="31" t="str">
        <f t="shared" si="1"/>
        <v>N.A.</v>
      </c>
      <c r="R91" s="31" t="str">
        <f t="shared" si="1"/>
        <v>N.A.</v>
      </c>
      <c r="S91" s="31" t="str">
        <f t="shared" si="1"/>
        <v>N.A.</v>
      </c>
      <c r="T91" s="31" t="str">
        <f t="shared" si="1"/>
        <v>N.A.</v>
      </c>
      <c r="U91" s="31" t="str">
        <f t="shared" si="1"/>
        <v>N.A.</v>
      </c>
      <c r="V91" s="31" t="str">
        <f t="shared" si="1"/>
        <v>N.A.</v>
      </c>
      <c r="W91" s="31" t="str">
        <f t="shared" si="1"/>
        <v>N.A.</v>
      </c>
      <c r="X91" s="31" t="str">
        <f t="shared" si="1"/>
        <v>N.A.</v>
      </c>
      <c r="Y91" s="31" t="str">
        <f t="shared" si="1"/>
        <v>N.A.</v>
      </c>
      <c r="Z91" s="31">
        <f t="shared" si="1"/>
        <v>1.28</v>
      </c>
      <c r="AA91" s="31">
        <f t="shared" si="1"/>
        <v>0.78</v>
      </c>
      <c r="AB91" s="31" t="str">
        <f t="shared" si="1"/>
        <v>N.A.</v>
      </c>
      <c r="AC91" s="31" t="str">
        <f t="shared" si="1"/>
        <v>N.A.</v>
      </c>
      <c r="AD91" s="31" t="str">
        <f t="shared" si="1"/>
        <v>N.A.</v>
      </c>
      <c r="AE91" s="31" t="str">
        <f t="shared" si="1"/>
        <v>N.A.</v>
      </c>
      <c r="AF91" s="31" t="str">
        <f t="shared" si="1"/>
        <v>N.A.</v>
      </c>
      <c r="AG91" s="31">
        <f t="shared" si="1"/>
        <v>0.88</v>
      </c>
      <c r="AH91" s="31" t="str">
        <f t="shared" si="1"/>
        <v>N.A.</v>
      </c>
      <c r="AI91" s="31" t="str">
        <f t="shared" si="1"/>
        <v>N.A.</v>
      </c>
      <c r="AJ91" s="31" t="str">
        <f t="shared" si="1"/>
        <v>N.A.</v>
      </c>
      <c r="AK91" s="31" t="str">
        <f t="shared" si="1"/>
        <v>N.A.</v>
      </c>
      <c r="AL91" s="31" t="str">
        <f t="shared" si="1"/>
        <v>N.A.</v>
      </c>
      <c r="AM91" s="31" t="str">
        <f t="shared" si="1"/>
        <v>N.A.</v>
      </c>
      <c r="AN91" s="31" t="str">
        <f t="shared" si="1"/>
        <v>N.A.</v>
      </c>
      <c r="AO91" s="31" t="str">
        <f t="shared" si="1"/>
        <v>N.A.</v>
      </c>
      <c r="AP91" s="31" t="str">
        <f t="shared" si="1"/>
        <v>N.A.</v>
      </c>
      <c r="AQ91" s="31" t="str">
        <f t="shared" si="1"/>
        <v>N.A.</v>
      </c>
      <c r="AR91" s="31" t="str">
        <f t="shared" si="1"/>
        <v>N.A.</v>
      </c>
      <c r="AS91" s="31" t="str">
        <f t="shared" si="1"/>
        <v>N.A.</v>
      </c>
      <c r="AT91" s="31" t="str">
        <f t="shared" si="1"/>
        <v>N.A.</v>
      </c>
      <c r="AU91" s="31" t="str">
        <f t="shared" si="1"/>
        <v>N.A.</v>
      </c>
      <c r="AV91" s="31" t="str">
        <f t="shared" si="1"/>
        <v>N.A.</v>
      </c>
      <c r="AW91" s="31" t="str">
        <f t="shared" si="1"/>
        <v>N.A.</v>
      </c>
      <c r="AX91" s="31" t="str">
        <f t="shared" si="1"/>
        <v>N.A.</v>
      </c>
      <c r="AY91" s="31" t="str">
        <f t="shared" si="1"/>
        <v>N.A.</v>
      </c>
    </row>
    <row r="92" spans="1:51" ht="20.149999999999999" customHeight="1" x14ac:dyDescent="0.25">
      <c r="A92" s="1" t="s">
        <v>27</v>
      </c>
      <c r="C92" s="12"/>
      <c r="D92" s="15" t="s">
        <v>28</v>
      </c>
      <c r="E92" s="31">
        <f t="shared" si="1"/>
        <v>1.3</v>
      </c>
      <c r="F92" s="31" t="str">
        <f t="shared" si="1"/>
        <v>N.A.</v>
      </c>
      <c r="G92" s="31" t="str">
        <f t="shared" si="1"/>
        <v>N.A.</v>
      </c>
      <c r="H92" s="31" t="str">
        <f t="shared" si="1"/>
        <v>N.A.</v>
      </c>
      <c r="I92" s="31" t="str">
        <f t="shared" si="1"/>
        <v>N.A.</v>
      </c>
      <c r="J92" s="31" t="str">
        <f t="shared" si="1"/>
        <v>N.A.</v>
      </c>
      <c r="K92" s="31" t="str">
        <f t="shared" si="1"/>
        <v>N.A.</v>
      </c>
      <c r="L92" s="31" t="str">
        <f t="shared" si="1"/>
        <v>N.A.</v>
      </c>
      <c r="M92" s="31" t="str">
        <f t="shared" si="1"/>
        <v>N.A.</v>
      </c>
      <c r="N92" s="31" t="str">
        <f t="shared" si="1"/>
        <v>N.A.</v>
      </c>
      <c r="O92" s="31" t="str">
        <f t="shared" si="1"/>
        <v>N.A.</v>
      </c>
      <c r="P92" s="31" t="str">
        <f t="shared" si="1"/>
        <v>N.A.</v>
      </c>
      <c r="Q92" s="31" t="str">
        <f t="shared" si="1"/>
        <v>N.A.</v>
      </c>
      <c r="R92" s="31" t="str">
        <f t="shared" si="1"/>
        <v>N.A.</v>
      </c>
      <c r="S92" s="31" t="str">
        <f t="shared" si="1"/>
        <v>N.A.</v>
      </c>
      <c r="T92" s="31" t="str">
        <f t="shared" si="1"/>
        <v>N.A.</v>
      </c>
      <c r="U92" s="31" t="str">
        <f t="shared" si="1"/>
        <v>N.A.</v>
      </c>
      <c r="V92" s="31" t="str">
        <f t="shared" si="1"/>
        <v>N.A.</v>
      </c>
      <c r="W92" s="31" t="str">
        <f t="shared" si="1"/>
        <v>N.A.</v>
      </c>
      <c r="X92" s="31" t="str">
        <f t="shared" si="1"/>
        <v>N.A.</v>
      </c>
      <c r="Y92" s="31" t="str">
        <f t="shared" ref="F92:AY97" si="2">Y72</f>
        <v>N.A.</v>
      </c>
      <c r="Z92" s="31" t="str">
        <f t="shared" si="2"/>
        <v>N.A.</v>
      </c>
      <c r="AA92" s="31" t="str">
        <f t="shared" si="2"/>
        <v>N.A.</v>
      </c>
      <c r="AB92" s="31" t="str">
        <f t="shared" si="2"/>
        <v>N.A.</v>
      </c>
      <c r="AC92" s="31" t="str">
        <f t="shared" si="2"/>
        <v>N.A.</v>
      </c>
      <c r="AD92" s="31" t="str">
        <f t="shared" si="2"/>
        <v>N.A.</v>
      </c>
      <c r="AE92" s="31" t="str">
        <f t="shared" si="2"/>
        <v>N.A.</v>
      </c>
      <c r="AF92" s="31" t="str">
        <f t="shared" si="2"/>
        <v>N.A.</v>
      </c>
      <c r="AG92" s="31" t="str">
        <f t="shared" si="2"/>
        <v>N.A.</v>
      </c>
      <c r="AH92" s="31" t="str">
        <f t="shared" si="2"/>
        <v>N.A.</v>
      </c>
      <c r="AI92" s="31" t="str">
        <f t="shared" si="2"/>
        <v>N.A.</v>
      </c>
      <c r="AJ92" s="31" t="str">
        <f t="shared" si="2"/>
        <v>N.A.</v>
      </c>
      <c r="AK92" s="31" t="str">
        <f t="shared" si="2"/>
        <v>N.A.</v>
      </c>
      <c r="AL92" s="31" t="str">
        <f t="shared" si="2"/>
        <v>N.A.</v>
      </c>
      <c r="AM92" s="31" t="str">
        <f t="shared" si="2"/>
        <v>N.A.</v>
      </c>
      <c r="AN92" s="31" t="str">
        <f t="shared" si="2"/>
        <v>N.A.</v>
      </c>
      <c r="AO92" s="31" t="str">
        <f t="shared" si="2"/>
        <v>N.A.</v>
      </c>
      <c r="AP92" s="31" t="str">
        <f t="shared" si="2"/>
        <v>N.A.</v>
      </c>
      <c r="AQ92" s="31" t="str">
        <f t="shared" si="2"/>
        <v>N.A.</v>
      </c>
      <c r="AR92" s="31" t="str">
        <f t="shared" si="2"/>
        <v>N.A.</v>
      </c>
      <c r="AS92" s="31" t="str">
        <f t="shared" si="2"/>
        <v>N.A.</v>
      </c>
      <c r="AT92" s="31" t="str">
        <f t="shared" si="2"/>
        <v>N.A.</v>
      </c>
      <c r="AU92" s="31" t="str">
        <f t="shared" si="2"/>
        <v>N.A.</v>
      </c>
      <c r="AV92" s="31" t="str">
        <f t="shared" si="2"/>
        <v>N.A.</v>
      </c>
      <c r="AW92" s="31" t="str">
        <f t="shared" si="2"/>
        <v>N.A.</v>
      </c>
      <c r="AX92" s="31" t="str">
        <f t="shared" si="2"/>
        <v>N.A.</v>
      </c>
      <c r="AY92" s="31" t="str">
        <f t="shared" si="2"/>
        <v>N.A.</v>
      </c>
    </row>
    <row r="93" spans="1:51" ht="20.149999999999999" customHeight="1" x14ac:dyDescent="0.25">
      <c r="A93" s="1" t="s">
        <v>29</v>
      </c>
      <c r="C93" s="12"/>
      <c r="D93" s="15" t="s">
        <v>30</v>
      </c>
      <c r="E93" s="31">
        <f t="shared" ref="E93:T104" si="3">E73</f>
        <v>1.86</v>
      </c>
      <c r="F93" s="31" t="str">
        <f t="shared" si="2"/>
        <v>N.A.</v>
      </c>
      <c r="G93" s="31" t="str">
        <f t="shared" si="2"/>
        <v>N.A.</v>
      </c>
      <c r="H93" s="31" t="str">
        <f t="shared" si="2"/>
        <v>N.A.</v>
      </c>
      <c r="I93" s="31" t="str">
        <f t="shared" si="2"/>
        <v>N.A.</v>
      </c>
      <c r="J93" s="31" t="str">
        <f t="shared" si="2"/>
        <v>N.A.</v>
      </c>
      <c r="K93" s="31" t="str">
        <f t="shared" si="2"/>
        <v>N.A.</v>
      </c>
      <c r="L93" s="31" t="str">
        <f t="shared" si="2"/>
        <v>N.A.</v>
      </c>
      <c r="M93" s="31" t="str">
        <f t="shared" si="2"/>
        <v>N.A.</v>
      </c>
      <c r="N93" s="31" t="str">
        <f t="shared" si="2"/>
        <v>N.A.</v>
      </c>
      <c r="O93" s="31" t="str">
        <f t="shared" si="2"/>
        <v>N.A.</v>
      </c>
      <c r="P93" s="31" t="str">
        <f t="shared" si="2"/>
        <v>N.A.</v>
      </c>
      <c r="Q93" s="31" t="str">
        <f t="shared" si="2"/>
        <v>N.A.</v>
      </c>
      <c r="R93" s="31" t="str">
        <f t="shared" si="2"/>
        <v>N.A.</v>
      </c>
      <c r="S93" s="31">
        <f t="shared" si="2"/>
        <v>2.2000000000000002</v>
      </c>
      <c r="T93" s="31" t="str">
        <f t="shared" si="2"/>
        <v>N.A.</v>
      </c>
      <c r="U93" s="31">
        <f t="shared" si="2"/>
        <v>1.3743840000000001</v>
      </c>
      <c r="V93" s="31">
        <f t="shared" si="2"/>
        <v>1.7</v>
      </c>
      <c r="W93" s="31">
        <f t="shared" si="2"/>
        <v>3</v>
      </c>
      <c r="X93" s="31" t="str">
        <f t="shared" si="2"/>
        <v>N.A.</v>
      </c>
      <c r="Y93" s="31" t="str">
        <f t="shared" si="2"/>
        <v>N.A.</v>
      </c>
      <c r="Z93" s="31" t="str">
        <f t="shared" si="2"/>
        <v>N.A.</v>
      </c>
      <c r="AA93" s="31">
        <f t="shared" si="2"/>
        <v>1.9</v>
      </c>
      <c r="AB93" s="31" t="str">
        <f t="shared" si="2"/>
        <v>N.A.</v>
      </c>
      <c r="AC93" s="31" t="str">
        <f t="shared" si="2"/>
        <v>N.A.</v>
      </c>
      <c r="AD93" s="31" t="str">
        <f t="shared" si="2"/>
        <v>N.A.</v>
      </c>
      <c r="AE93" s="31" t="str">
        <f t="shared" si="2"/>
        <v>N.A.</v>
      </c>
      <c r="AF93" s="31" t="str">
        <f t="shared" si="2"/>
        <v>N.A.</v>
      </c>
      <c r="AG93" s="31" t="str">
        <f t="shared" si="2"/>
        <v>N.A.</v>
      </c>
      <c r="AH93" s="31" t="str">
        <f t="shared" si="2"/>
        <v>N.A.</v>
      </c>
      <c r="AI93" s="31">
        <f t="shared" si="2"/>
        <v>1.84</v>
      </c>
      <c r="AJ93" s="31" t="str">
        <f t="shared" si="2"/>
        <v>N.A.</v>
      </c>
      <c r="AK93" s="31" t="str">
        <f t="shared" si="2"/>
        <v>N.A.</v>
      </c>
      <c r="AL93" s="31" t="str">
        <f t="shared" si="2"/>
        <v>N.A.</v>
      </c>
      <c r="AM93" s="31" t="str">
        <f t="shared" si="2"/>
        <v>N.A.</v>
      </c>
      <c r="AN93" s="31" t="str">
        <f t="shared" si="2"/>
        <v>N.A.</v>
      </c>
      <c r="AO93" s="31" t="str">
        <f t="shared" si="2"/>
        <v>N.A.</v>
      </c>
      <c r="AP93" s="31" t="str">
        <f t="shared" si="2"/>
        <v>N.A.</v>
      </c>
      <c r="AQ93" s="31" t="str">
        <f t="shared" si="2"/>
        <v>N.A.</v>
      </c>
      <c r="AR93" s="31" t="str">
        <f t="shared" si="2"/>
        <v>N.A.</v>
      </c>
      <c r="AS93" s="31" t="str">
        <f t="shared" si="2"/>
        <v>N.A.</v>
      </c>
      <c r="AT93" s="31" t="str">
        <f t="shared" si="2"/>
        <v>N.A.</v>
      </c>
      <c r="AU93" s="31" t="str">
        <f t="shared" si="2"/>
        <v>N.A.</v>
      </c>
      <c r="AV93" s="31" t="str">
        <f t="shared" si="2"/>
        <v>N.A.</v>
      </c>
      <c r="AW93" s="31" t="str">
        <f t="shared" si="2"/>
        <v>N.A.</v>
      </c>
      <c r="AX93" s="31" t="str">
        <f t="shared" si="2"/>
        <v>N.A.</v>
      </c>
      <c r="AY93" s="31" t="str">
        <f t="shared" si="2"/>
        <v>N.A.</v>
      </c>
    </row>
    <row r="94" spans="1:51" ht="20.149999999999999" customHeight="1" x14ac:dyDescent="0.25">
      <c r="A94" s="1" t="s">
        <v>35</v>
      </c>
      <c r="C94" s="12"/>
      <c r="D94" s="15" t="s">
        <v>34</v>
      </c>
      <c r="E94" s="31" t="str">
        <f t="shared" si="3"/>
        <v>N.A.</v>
      </c>
      <c r="F94" s="31" t="str">
        <f t="shared" si="2"/>
        <v>N.A.</v>
      </c>
      <c r="G94" s="31">
        <f t="shared" si="2"/>
        <v>29.139318999999997</v>
      </c>
      <c r="H94" s="31" t="str">
        <f t="shared" si="2"/>
        <v>N.A.</v>
      </c>
      <c r="I94" s="31" t="str">
        <f t="shared" si="2"/>
        <v>N.A.</v>
      </c>
      <c r="J94" s="31" t="str">
        <f t="shared" si="2"/>
        <v>N.A.</v>
      </c>
      <c r="K94" s="31" t="str">
        <f t="shared" si="2"/>
        <v>N.A.</v>
      </c>
      <c r="L94" s="31" t="str">
        <f t="shared" si="2"/>
        <v>N.A.</v>
      </c>
      <c r="M94" s="31" t="str">
        <f t="shared" si="2"/>
        <v>N.A.</v>
      </c>
      <c r="N94" s="31" t="str">
        <f t="shared" si="2"/>
        <v>N.A.</v>
      </c>
      <c r="O94" s="31" t="str">
        <f t="shared" si="2"/>
        <v>N.A.</v>
      </c>
      <c r="P94" s="31" t="str">
        <f t="shared" si="2"/>
        <v>N.A.</v>
      </c>
      <c r="Q94" s="31" t="str">
        <f t="shared" si="2"/>
        <v>N.A.</v>
      </c>
      <c r="R94" s="31" t="str">
        <f t="shared" si="2"/>
        <v>N.A.</v>
      </c>
      <c r="S94" s="31" t="str">
        <f t="shared" si="2"/>
        <v>N.A.</v>
      </c>
      <c r="T94" s="31" t="str">
        <f t="shared" si="2"/>
        <v>N.A.</v>
      </c>
      <c r="U94" s="31" t="str">
        <f t="shared" si="2"/>
        <v>N.A.</v>
      </c>
      <c r="V94" s="31" t="str">
        <f t="shared" si="2"/>
        <v>N.A.</v>
      </c>
      <c r="W94" s="31" t="str">
        <f t="shared" si="2"/>
        <v>N.A.</v>
      </c>
      <c r="X94" s="31" t="str">
        <f t="shared" si="2"/>
        <v>N.A.</v>
      </c>
      <c r="Y94" s="31" t="str">
        <f t="shared" si="2"/>
        <v>N.A.</v>
      </c>
      <c r="Z94" s="31" t="str">
        <f t="shared" si="2"/>
        <v>N.A.</v>
      </c>
      <c r="AA94" s="31" t="str">
        <f t="shared" si="2"/>
        <v>N.A.</v>
      </c>
      <c r="AB94" s="31" t="str">
        <f t="shared" si="2"/>
        <v>N.A.</v>
      </c>
      <c r="AC94" s="31" t="str">
        <f t="shared" si="2"/>
        <v>N.A.</v>
      </c>
      <c r="AD94" s="31" t="str">
        <f t="shared" si="2"/>
        <v>N.A.</v>
      </c>
      <c r="AE94" s="31" t="str">
        <f t="shared" si="2"/>
        <v>N.A.</v>
      </c>
      <c r="AF94" s="31" t="str">
        <f t="shared" si="2"/>
        <v>N.A.</v>
      </c>
      <c r="AG94" s="31" t="str">
        <f t="shared" si="2"/>
        <v>N.A.</v>
      </c>
      <c r="AH94" s="31" t="str">
        <f t="shared" si="2"/>
        <v>N.A.</v>
      </c>
      <c r="AI94" s="31" t="str">
        <f t="shared" si="2"/>
        <v>N.A.</v>
      </c>
      <c r="AJ94" s="31" t="str">
        <f t="shared" si="2"/>
        <v>N.A.</v>
      </c>
      <c r="AK94" s="31" t="str">
        <f t="shared" si="2"/>
        <v>N.A.</v>
      </c>
      <c r="AL94" s="31" t="str">
        <f t="shared" si="2"/>
        <v>N.A.</v>
      </c>
      <c r="AM94" s="31" t="str">
        <f t="shared" si="2"/>
        <v>N.A.</v>
      </c>
      <c r="AN94" s="31" t="str">
        <f t="shared" si="2"/>
        <v>N.A.</v>
      </c>
      <c r="AO94" s="31" t="str">
        <f t="shared" si="2"/>
        <v>N.A.</v>
      </c>
      <c r="AP94" s="31" t="str">
        <f t="shared" si="2"/>
        <v>N.A.</v>
      </c>
      <c r="AQ94" s="31" t="str">
        <f t="shared" si="2"/>
        <v>N.A.</v>
      </c>
      <c r="AR94" s="31" t="str">
        <f t="shared" si="2"/>
        <v>N.A.</v>
      </c>
      <c r="AS94" s="31" t="str">
        <f t="shared" si="2"/>
        <v>N.A.</v>
      </c>
      <c r="AT94" s="31" t="str">
        <f t="shared" si="2"/>
        <v>N.A.</v>
      </c>
      <c r="AU94" s="31" t="str">
        <f t="shared" si="2"/>
        <v>N.A.</v>
      </c>
      <c r="AV94" s="31" t="str">
        <f t="shared" si="2"/>
        <v>N.A.</v>
      </c>
      <c r="AW94" s="31" t="str">
        <f t="shared" si="2"/>
        <v>N.A.</v>
      </c>
      <c r="AX94" s="31" t="str">
        <f t="shared" si="2"/>
        <v>N.A.</v>
      </c>
      <c r="AY94" s="31" t="str">
        <f t="shared" si="2"/>
        <v>N.A.</v>
      </c>
    </row>
    <row r="95" spans="1:51" ht="20.149999999999999" customHeight="1" x14ac:dyDescent="0.25">
      <c r="A95" s="1" t="s">
        <v>75</v>
      </c>
      <c r="C95" s="12"/>
      <c r="D95" s="15" t="s">
        <v>36</v>
      </c>
      <c r="E95" s="31" t="str">
        <f t="shared" si="3"/>
        <v>N.A.</v>
      </c>
      <c r="F95" s="31" t="str">
        <f t="shared" si="2"/>
        <v>N.A.</v>
      </c>
      <c r="G95" s="31">
        <f t="shared" si="2"/>
        <v>54.097638000000003</v>
      </c>
      <c r="H95" s="31" t="str">
        <f t="shared" si="2"/>
        <v>N.A.</v>
      </c>
      <c r="I95" s="31" t="str">
        <f t="shared" si="2"/>
        <v>N.A.</v>
      </c>
      <c r="J95" s="31" t="str">
        <f t="shared" si="2"/>
        <v>N.A.</v>
      </c>
      <c r="K95" s="31" t="str">
        <f t="shared" si="2"/>
        <v>N.A.</v>
      </c>
      <c r="L95" s="31" t="str">
        <f t="shared" si="2"/>
        <v>N.A.</v>
      </c>
      <c r="M95" s="31" t="str">
        <f t="shared" si="2"/>
        <v>N.A.</v>
      </c>
      <c r="N95" s="31" t="str">
        <f t="shared" si="2"/>
        <v>N.A.</v>
      </c>
      <c r="O95" s="31" t="str">
        <f t="shared" si="2"/>
        <v>N.A.</v>
      </c>
      <c r="P95" s="31" t="str">
        <f t="shared" si="2"/>
        <v>N.A.</v>
      </c>
      <c r="Q95" s="31" t="str">
        <f t="shared" si="2"/>
        <v>N.A.</v>
      </c>
      <c r="R95" s="31" t="str">
        <f t="shared" si="2"/>
        <v>N.A.</v>
      </c>
      <c r="S95" s="31" t="str">
        <f t="shared" si="2"/>
        <v>N.A.</v>
      </c>
      <c r="T95" s="31" t="str">
        <f t="shared" si="2"/>
        <v>N.A.</v>
      </c>
      <c r="U95" s="31" t="str">
        <f t="shared" si="2"/>
        <v>N.A.</v>
      </c>
      <c r="V95" s="31" t="str">
        <f t="shared" si="2"/>
        <v>N.A.</v>
      </c>
      <c r="W95" s="31" t="str">
        <f t="shared" si="2"/>
        <v>N.A.</v>
      </c>
      <c r="X95" s="31" t="str">
        <f t="shared" si="2"/>
        <v>N.A.</v>
      </c>
      <c r="Y95" s="31" t="str">
        <f t="shared" si="2"/>
        <v>N.A.</v>
      </c>
      <c r="Z95" s="31" t="str">
        <f t="shared" si="2"/>
        <v>N.A.</v>
      </c>
      <c r="AA95" s="31" t="str">
        <f t="shared" si="2"/>
        <v>N.A.</v>
      </c>
      <c r="AB95" s="31" t="str">
        <f t="shared" si="2"/>
        <v>N.A.</v>
      </c>
      <c r="AC95" s="31" t="str">
        <f t="shared" si="2"/>
        <v>N.A.</v>
      </c>
      <c r="AD95" s="31" t="str">
        <f t="shared" si="2"/>
        <v>N.A.</v>
      </c>
      <c r="AE95" s="31" t="str">
        <f t="shared" si="2"/>
        <v>N.A.</v>
      </c>
      <c r="AF95" s="31" t="str">
        <f t="shared" si="2"/>
        <v>N.A.</v>
      </c>
      <c r="AG95" s="31" t="str">
        <f t="shared" si="2"/>
        <v>N.A.</v>
      </c>
      <c r="AH95" s="31" t="str">
        <f t="shared" si="2"/>
        <v>N.A.</v>
      </c>
      <c r="AI95" s="31" t="str">
        <f t="shared" si="2"/>
        <v>N.A.</v>
      </c>
      <c r="AJ95" s="31" t="str">
        <f t="shared" si="2"/>
        <v>N.A.</v>
      </c>
      <c r="AK95" s="31" t="str">
        <f t="shared" si="2"/>
        <v>N.A.</v>
      </c>
      <c r="AL95" s="31" t="str">
        <f t="shared" si="2"/>
        <v>N.A.</v>
      </c>
      <c r="AM95" s="31" t="str">
        <f t="shared" si="2"/>
        <v>N.A.</v>
      </c>
      <c r="AN95" s="31" t="str">
        <f t="shared" si="2"/>
        <v>N.A.</v>
      </c>
      <c r="AO95" s="31" t="str">
        <f t="shared" si="2"/>
        <v>N.A.</v>
      </c>
      <c r="AP95" s="31" t="str">
        <f t="shared" si="2"/>
        <v>N.A.</v>
      </c>
      <c r="AQ95" s="31" t="str">
        <f t="shared" si="2"/>
        <v>N.A.</v>
      </c>
      <c r="AR95" s="31" t="str">
        <f t="shared" si="2"/>
        <v>N.A.</v>
      </c>
      <c r="AS95" s="31" t="str">
        <f t="shared" si="2"/>
        <v>N.A.</v>
      </c>
      <c r="AT95" s="31" t="str">
        <f t="shared" si="2"/>
        <v>N.A.</v>
      </c>
      <c r="AU95" s="31" t="str">
        <f t="shared" si="2"/>
        <v>N.A.</v>
      </c>
      <c r="AV95" s="31" t="str">
        <f t="shared" si="2"/>
        <v>N.A.</v>
      </c>
      <c r="AW95" s="31" t="str">
        <f t="shared" si="2"/>
        <v>N.A.</v>
      </c>
      <c r="AX95" s="31" t="str">
        <f t="shared" si="2"/>
        <v>N.A.</v>
      </c>
      <c r="AY95" s="31" t="str">
        <f t="shared" si="2"/>
        <v>N.A.</v>
      </c>
    </row>
    <row r="96" spans="1:51" ht="20.149999999999999" customHeight="1" x14ac:dyDescent="0.25">
      <c r="A96" s="1" t="s">
        <v>76</v>
      </c>
      <c r="C96" s="12"/>
      <c r="D96" s="15" t="s">
        <v>65</v>
      </c>
      <c r="E96" s="31" t="str">
        <f t="shared" si="3"/>
        <v>N.A.</v>
      </c>
      <c r="F96" s="31" t="str">
        <f t="shared" si="2"/>
        <v>N.A.</v>
      </c>
      <c r="G96" s="31" t="str">
        <f t="shared" si="2"/>
        <v>N.A.</v>
      </c>
      <c r="H96" s="31" t="str">
        <f t="shared" si="2"/>
        <v>N.A.</v>
      </c>
      <c r="I96" s="31" t="str">
        <f t="shared" si="2"/>
        <v>N.A.</v>
      </c>
      <c r="J96" s="31" t="str">
        <f t="shared" si="2"/>
        <v>N.A.</v>
      </c>
      <c r="K96" s="31" t="str">
        <f t="shared" si="2"/>
        <v>N.A.</v>
      </c>
      <c r="L96" s="31" t="str">
        <f t="shared" si="2"/>
        <v>N.A.</v>
      </c>
      <c r="M96" s="31" t="str">
        <f t="shared" si="2"/>
        <v>N.A.</v>
      </c>
      <c r="N96" s="31" t="str">
        <f t="shared" si="2"/>
        <v>N.A.</v>
      </c>
      <c r="O96" s="31" t="str">
        <f t="shared" si="2"/>
        <v>N.A.</v>
      </c>
      <c r="P96" s="31" t="str">
        <f t="shared" si="2"/>
        <v>N.A.</v>
      </c>
      <c r="Q96" s="31" t="str">
        <f t="shared" si="2"/>
        <v>N.A.</v>
      </c>
      <c r="R96" s="31" t="str">
        <f t="shared" si="2"/>
        <v>N.A.</v>
      </c>
      <c r="S96" s="31" t="str">
        <f t="shared" si="2"/>
        <v>N.A.</v>
      </c>
      <c r="T96" s="31" t="str">
        <f t="shared" si="2"/>
        <v>N.A.</v>
      </c>
      <c r="U96" s="31" t="str">
        <f t="shared" si="2"/>
        <v>N.A.</v>
      </c>
      <c r="V96" s="31" t="str">
        <f t="shared" si="2"/>
        <v>N.A.</v>
      </c>
      <c r="W96" s="31" t="str">
        <f t="shared" si="2"/>
        <v>N.A.</v>
      </c>
      <c r="X96" s="31" t="str">
        <f t="shared" si="2"/>
        <v>N.A.</v>
      </c>
      <c r="Y96" s="31" t="str">
        <f t="shared" si="2"/>
        <v>N.A.</v>
      </c>
      <c r="Z96" s="31" t="str">
        <f t="shared" si="2"/>
        <v>N.A.</v>
      </c>
      <c r="AA96" s="31" t="str">
        <f t="shared" si="2"/>
        <v>N.A.</v>
      </c>
      <c r="AB96" s="31" t="str">
        <f t="shared" si="2"/>
        <v>N.A.</v>
      </c>
      <c r="AC96" s="31" t="str">
        <f t="shared" si="2"/>
        <v>N.A.</v>
      </c>
      <c r="AD96" s="31" t="str">
        <f t="shared" si="2"/>
        <v>N.A.</v>
      </c>
      <c r="AE96" s="31" t="str">
        <f t="shared" si="2"/>
        <v>N.A.</v>
      </c>
      <c r="AF96" s="31" t="str">
        <f t="shared" si="2"/>
        <v>N.A.</v>
      </c>
      <c r="AG96" s="31" t="str">
        <f t="shared" si="2"/>
        <v>N.A.</v>
      </c>
      <c r="AH96" s="31" t="str">
        <f t="shared" si="2"/>
        <v>N.A.</v>
      </c>
      <c r="AI96" s="31" t="str">
        <f t="shared" si="2"/>
        <v>N.A.</v>
      </c>
      <c r="AJ96" s="31" t="str">
        <f t="shared" si="2"/>
        <v>N.A.</v>
      </c>
      <c r="AK96" s="31" t="str">
        <f t="shared" si="2"/>
        <v>N.A.</v>
      </c>
      <c r="AL96" s="31" t="str">
        <f t="shared" si="2"/>
        <v>N.A.</v>
      </c>
      <c r="AM96" s="31" t="str">
        <f t="shared" si="2"/>
        <v>N.A.</v>
      </c>
      <c r="AN96" s="31" t="str">
        <f t="shared" si="2"/>
        <v>N.A.</v>
      </c>
      <c r="AO96" s="31" t="str">
        <f t="shared" si="2"/>
        <v>N.A.</v>
      </c>
      <c r="AP96" s="31" t="str">
        <f t="shared" si="2"/>
        <v>N.A.</v>
      </c>
      <c r="AQ96" s="31" t="str">
        <f t="shared" si="2"/>
        <v>N.A.</v>
      </c>
      <c r="AR96" s="31" t="str">
        <f t="shared" si="2"/>
        <v>N.A.</v>
      </c>
      <c r="AS96" s="31" t="str">
        <f t="shared" si="2"/>
        <v>N.A.</v>
      </c>
      <c r="AT96" s="31" t="str">
        <f t="shared" si="2"/>
        <v>N.A.</v>
      </c>
      <c r="AU96" s="31" t="str">
        <f t="shared" si="2"/>
        <v>N.A.</v>
      </c>
      <c r="AV96" s="31" t="str">
        <f t="shared" si="2"/>
        <v>N.A.</v>
      </c>
      <c r="AW96" s="31" t="str">
        <f t="shared" si="2"/>
        <v>N.A.</v>
      </c>
      <c r="AX96" s="31" t="str">
        <f t="shared" si="2"/>
        <v>N.A.</v>
      </c>
      <c r="AY96" s="31" t="str">
        <f t="shared" si="2"/>
        <v>N.A.</v>
      </c>
    </row>
    <row r="97" spans="1:51" ht="20.149999999999999" customHeight="1" x14ac:dyDescent="0.25">
      <c r="A97" s="1" t="s">
        <v>77</v>
      </c>
      <c r="C97" s="12"/>
      <c r="D97" s="15" t="s">
        <v>38</v>
      </c>
      <c r="E97" s="31" t="str">
        <f t="shared" si="3"/>
        <v>N.A.</v>
      </c>
      <c r="F97" s="31" t="str">
        <f t="shared" si="2"/>
        <v>N.A.</v>
      </c>
      <c r="G97" s="31">
        <f t="shared" si="2"/>
        <v>44.715651000000008</v>
      </c>
      <c r="H97" s="31" t="str">
        <f t="shared" si="2"/>
        <v>N.A.</v>
      </c>
      <c r="I97" s="31" t="str">
        <f t="shared" si="2"/>
        <v>N.A.</v>
      </c>
      <c r="J97" s="31" t="str">
        <f t="shared" si="2"/>
        <v>N.A.</v>
      </c>
      <c r="K97" s="31" t="str">
        <f t="shared" si="2"/>
        <v>N.A.</v>
      </c>
      <c r="L97" s="31" t="str">
        <f t="shared" si="2"/>
        <v>N.A.</v>
      </c>
      <c r="M97" s="31" t="str">
        <f t="shared" si="2"/>
        <v>N.A.</v>
      </c>
      <c r="N97" s="31" t="str">
        <f t="shared" si="2"/>
        <v>N.A.</v>
      </c>
      <c r="O97" s="31" t="str">
        <f t="shared" si="2"/>
        <v>N.A.</v>
      </c>
      <c r="P97" s="31" t="str">
        <f t="shared" si="2"/>
        <v>N.A.</v>
      </c>
      <c r="Q97" s="31" t="str">
        <f t="shared" si="2"/>
        <v>N.A.</v>
      </c>
      <c r="R97" s="31" t="str">
        <f t="shared" si="2"/>
        <v>N.A.</v>
      </c>
      <c r="S97" s="31" t="str">
        <f t="shared" si="2"/>
        <v>N.A.</v>
      </c>
      <c r="T97" s="31" t="str">
        <f t="shared" si="2"/>
        <v>N.A.</v>
      </c>
      <c r="U97" s="31" t="str">
        <f t="shared" si="2"/>
        <v>N.A.</v>
      </c>
      <c r="V97" s="31" t="str">
        <f t="shared" si="2"/>
        <v>N.A.</v>
      </c>
      <c r="W97" s="31" t="str">
        <f t="shared" si="2"/>
        <v>N.A.</v>
      </c>
      <c r="X97" s="31" t="str">
        <f t="shared" si="2"/>
        <v>N.A.</v>
      </c>
      <c r="Y97" s="31" t="str">
        <f t="shared" si="2"/>
        <v>N.A.</v>
      </c>
      <c r="Z97" s="31" t="str">
        <f t="shared" si="2"/>
        <v>N.A.</v>
      </c>
      <c r="AA97" s="31" t="str">
        <f t="shared" si="2"/>
        <v>N.A.</v>
      </c>
      <c r="AB97" s="31" t="str">
        <f t="shared" si="2"/>
        <v>N.A.</v>
      </c>
      <c r="AC97" s="31" t="str">
        <f t="shared" si="2"/>
        <v>N.A.</v>
      </c>
      <c r="AD97" s="31" t="str">
        <f t="shared" si="2"/>
        <v>N.A.</v>
      </c>
      <c r="AE97" s="31" t="str">
        <f t="shared" si="2"/>
        <v>N.A.</v>
      </c>
      <c r="AF97" s="31" t="str">
        <f t="shared" si="2"/>
        <v>N.A.</v>
      </c>
      <c r="AG97" s="31" t="str">
        <f t="shared" si="2"/>
        <v>N.A.</v>
      </c>
      <c r="AH97" s="31" t="str">
        <f t="shared" si="2"/>
        <v>N.A.</v>
      </c>
      <c r="AI97" s="31" t="str">
        <f t="shared" si="2"/>
        <v>N.A.</v>
      </c>
      <c r="AJ97" s="31" t="str">
        <f t="shared" si="2"/>
        <v>N.A.</v>
      </c>
      <c r="AK97" s="31" t="str">
        <f t="shared" si="2"/>
        <v>N.A.</v>
      </c>
      <c r="AL97" s="31" t="str">
        <f t="shared" si="2"/>
        <v>N.A.</v>
      </c>
      <c r="AM97" s="31" t="str">
        <f t="shared" si="2"/>
        <v>N.A.</v>
      </c>
      <c r="AN97" s="31" t="str">
        <f t="shared" si="2"/>
        <v>N.A.</v>
      </c>
      <c r="AO97" s="31" t="str">
        <f t="shared" si="2"/>
        <v>N.A.</v>
      </c>
      <c r="AP97" s="31" t="str">
        <f t="shared" si="2"/>
        <v>N.A.</v>
      </c>
      <c r="AQ97" s="31" t="str">
        <f t="shared" si="2"/>
        <v>N.A.</v>
      </c>
      <c r="AR97" s="31" t="str">
        <f t="shared" si="2"/>
        <v>N.A.</v>
      </c>
      <c r="AS97" s="31" t="str">
        <f t="shared" si="2"/>
        <v>N.A.</v>
      </c>
      <c r="AT97" s="31" t="str">
        <f t="shared" si="2"/>
        <v>N.A.</v>
      </c>
      <c r="AU97" s="31" t="str">
        <f t="shared" si="2"/>
        <v>N.A.</v>
      </c>
      <c r="AV97" s="31" t="str">
        <f t="shared" si="2"/>
        <v>N.A.</v>
      </c>
      <c r="AW97" s="31" t="str">
        <f t="shared" si="2"/>
        <v>N.A.</v>
      </c>
      <c r="AX97" s="31" t="str">
        <f t="shared" ref="AX97:AY104" si="4">AX77</f>
        <v>N.A.</v>
      </c>
      <c r="AY97" s="31" t="str">
        <f t="shared" si="4"/>
        <v>N.A.</v>
      </c>
    </row>
    <row r="98" spans="1:51" ht="20.149999999999999" customHeight="1" x14ac:dyDescent="0.25">
      <c r="A98" s="1" t="s">
        <v>43</v>
      </c>
      <c r="C98" s="12"/>
      <c r="D98" s="15" t="s">
        <v>42</v>
      </c>
      <c r="E98" s="31" t="str">
        <f t="shared" si="3"/>
        <v>N.A.</v>
      </c>
      <c r="F98" s="31" t="str">
        <f t="shared" si="3"/>
        <v>N.A.</v>
      </c>
      <c r="G98" s="31" t="str">
        <f t="shared" si="3"/>
        <v>N.A.</v>
      </c>
      <c r="H98" s="31" t="str">
        <f t="shared" si="3"/>
        <v>N.A.</v>
      </c>
      <c r="I98" s="31">
        <f t="shared" si="3"/>
        <v>8.5</v>
      </c>
      <c r="J98" s="31" t="str">
        <f t="shared" si="3"/>
        <v>N.A.</v>
      </c>
      <c r="K98" s="31">
        <f t="shared" si="3"/>
        <v>8.3000000000000007</v>
      </c>
      <c r="L98" s="31" t="str">
        <f t="shared" si="3"/>
        <v>N.A.</v>
      </c>
      <c r="M98" s="31" t="str">
        <f t="shared" si="3"/>
        <v>N.A.</v>
      </c>
      <c r="N98" s="31" t="str">
        <f t="shared" si="3"/>
        <v>N.A.</v>
      </c>
      <c r="O98" s="31" t="str">
        <f t="shared" si="3"/>
        <v>N.A.</v>
      </c>
      <c r="P98" s="31" t="str">
        <f t="shared" si="3"/>
        <v>N.A.</v>
      </c>
      <c r="Q98" s="31" t="str">
        <f t="shared" si="3"/>
        <v>N.A.</v>
      </c>
      <c r="R98" s="31">
        <f t="shared" si="3"/>
        <v>3.7</v>
      </c>
      <c r="S98" s="31" t="str">
        <f t="shared" si="3"/>
        <v>N.A.</v>
      </c>
      <c r="T98" s="31">
        <f t="shared" si="3"/>
        <v>11</v>
      </c>
      <c r="U98" s="31" t="str">
        <f t="shared" ref="F98:AW104" si="5">U78</f>
        <v>N.A.</v>
      </c>
      <c r="V98" s="31" t="str">
        <f t="shared" si="5"/>
        <v>N.A.</v>
      </c>
      <c r="W98" s="31">
        <f t="shared" si="5"/>
        <v>2.58</v>
      </c>
      <c r="X98" s="31">
        <f t="shared" si="5"/>
        <v>1.716</v>
      </c>
      <c r="Y98" s="31" t="str">
        <f t="shared" si="5"/>
        <v>N.A.</v>
      </c>
      <c r="Z98" s="31" t="str">
        <f t="shared" si="5"/>
        <v>N.A.</v>
      </c>
      <c r="AA98" s="31" t="str">
        <f t="shared" si="5"/>
        <v>N.A.</v>
      </c>
      <c r="AB98" s="31">
        <f t="shared" si="5"/>
        <v>4.3</v>
      </c>
      <c r="AC98" s="31" t="str">
        <f t="shared" si="5"/>
        <v>N.A.</v>
      </c>
      <c r="AD98" s="31" t="str">
        <f t="shared" si="5"/>
        <v>N.A.</v>
      </c>
      <c r="AE98" s="31" t="str">
        <f t="shared" si="5"/>
        <v>N.A.</v>
      </c>
      <c r="AF98" s="31" t="str">
        <f t="shared" si="5"/>
        <v>N.A.</v>
      </c>
      <c r="AG98" s="31" t="str">
        <f t="shared" si="5"/>
        <v>N.A.</v>
      </c>
      <c r="AH98" s="31" t="str">
        <f t="shared" si="5"/>
        <v>N.A.</v>
      </c>
      <c r="AI98" s="31">
        <f t="shared" si="5"/>
        <v>0.84000000000000008</v>
      </c>
      <c r="AJ98" s="31">
        <f t="shared" si="5"/>
        <v>3.8</v>
      </c>
      <c r="AK98" s="31" t="str">
        <f t="shared" si="5"/>
        <v>N.A.</v>
      </c>
      <c r="AL98" s="31" t="str">
        <f t="shared" si="5"/>
        <v>N.A.</v>
      </c>
      <c r="AM98" s="31" t="str">
        <f t="shared" si="5"/>
        <v>N.A.</v>
      </c>
      <c r="AN98" s="31" t="str">
        <f t="shared" si="5"/>
        <v>N.A.</v>
      </c>
      <c r="AO98" s="31" t="str">
        <f t="shared" si="5"/>
        <v>N.A.</v>
      </c>
      <c r="AP98" s="31" t="str">
        <f t="shared" si="5"/>
        <v>N.A.</v>
      </c>
      <c r="AQ98" s="31" t="str">
        <f t="shared" si="5"/>
        <v>N.A.</v>
      </c>
      <c r="AR98" s="31" t="str">
        <f t="shared" si="5"/>
        <v>N.A.</v>
      </c>
      <c r="AS98" s="31" t="str">
        <f t="shared" si="5"/>
        <v>N.A.</v>
      </c>
      <c r="AT98" s="31" t="str">
        <f t="shared" si="5"/>
        <v>N.A.</v>
      </c>
      <c r="AU98" s="31">
        <f t="shared" si="5"/>
        <v>0.71599999999999997</v>
      </c>
      <c r="AV98" s="31" t="str">
        <f t="shared" si="5"/>
        <v>N.A.</v>
      </c>
      <c r="AW98" s="31" t="str">
        <f t="shared" si="5"/>
        <v>N.A.</v>
      </c>
      <c r="AX98" s="31" t="str">
        <f t="shared" si="4"/>
        <v>N.A.</v>
      </c>
      <c r="AY98" s="31" t="str">
        <f t="shared" si="4"/>
        <v>N.A.</v>
      </c>
    </row>
    <row r="99" spans="1:51" ht="20.149999999999999" customHeight="1" x14ac:dyDescent="0.25">
      <c r="A99" s="1" t="s">
        <v>45</v>
      </c>
      <c r="C99" s="12"/>
      <c r="D99" s="15" t="s">
        <v>44</v>
      </c>
      <c r="E99" s="31" t="str">
        <f t="shared" si="3"/>
        <v>N.A.</v>
      </c>
      <c r="F99" s="31" t="str">
        <f t="shared" si="5"/>
        <v>N.A.</v>
      </c>
      <c r="G99" s="31">
        <f t="shared" si="5"/>
        <v>29.048796999999997</v>
      </c>
      <c r="H99" s="31" t="str">
        <f t="shared" si="5"/>
        <v>N.A.</v>
      </c>
      <c r="I99" s="31" t="str">
        <f t="shared" si="5"/>
        <v>N.A.</v>
      </c>
      <c r="J99" s="31" t="str">
        <f t="shared" si="5"/>
        <v>N.A.</v>
      </c>
      <c r="K99" s="31" t="str">
        <f t="shared" si="5"/>
        <v>N.A.</v>
      </c>
      <c r="L99" s="31" t="str">
        <f t="shared" si="5"/>
        <v>N.A.</v>
      </c>
      <c r="M99" s="31">
        <f t="shared" si="5"/>
        <v>0.294265</v>
      </c>
      <c r="N99" s="31" t="str">
        <f t="shared" si="5"/>
        <v>N.A.</v>
      </c>
      <c r="O99" s="31" t="str">
        <f t="shared" si="5"/>
        <v>N.A.</v>
      </c>
      <c r="P99" s="31" t="str">
        <f t="shared" si="5"/>
        <v>N.A.</v>
      </c>
      <c r="Q99" s="31">
        <f t="shared" si="5"/>
        <v>0.242036</v>
      </c>
      <c r="R99" s="31" t="str">
        <f t="shared" si="5"/>
        <v>N.A.</v>
      </c>
      <c r="S99" s="31" t="str">
        <f t="shared" si="5"/>
        <v>N.A.</v>
      </c>
      <c r="T99" s="31" t="str">
        <f t="shared" si="5"/>
        <v>N.A.</v>
      </c>
      <c r="U99" s="31" t="str">
        <f t="shared" si="5"/>
        <v>N.A.</v>
      </c>
      <c r="V99" s="31" t="str">
        <f t="shared" si="5"/>
        <v>N.A.</v>
      </c>
      <c r="W99" s="31" t="str">
        <f t="shared" si="5"/>
        <v>N.A.</v>
      </c>
      <c r="X99" s="31" t="str">
        <f t="shared" si="5"/>
        <v>N.A.</v>
      </c>
      <c r="Y99" s="31" t="str">
        <f t="shared" si="5"/>
        <v>N.A.</v>
      </c>
      <c r="Z99" s="31" t="str">
        <f t="shared" si="5"/>
        <v>N.A.</v>
      </c>
      <c r="AA99" s="31" t="str">
        <f t="shared" si="5"/>
        <v>N.A.</v>
      </c>
      <c r="AB99" s="31" t="str">
        <f t="shared" si="5"/>
        <v>N.A.</v>
      </c>
      <c r="AC99" s="31" t="str">
        <f t="shared" si="5"/>
        <v>N.A.</v>
      </c>
      <c r="AD99" s="31" t="str">
        <f t="shared" si="5"/>
        <v>N.A.</v>
      </c>
      <c r="AE99" s="31" t="str">
        <f t="shared" si="5"/>
        <v>N.A.</v>
      </c>
      <c r="AF99" s="31" t="str">
        <f t="shared" si="5"/>
        <v>N.A.</v>
      </c>
      <c r="AG99" s="31" t="str">
        <f t="shared" si="5"/>
        <v>N.A.</v>
      </c>
      <c r="AH99" s="31" t="str">
        <f t="shared" si="5"/>
        <v>N.A.</v>
      </c>
      <c r="AI99" s="31" t="str">
        <f t="shared" si="5"/>
        <v>N.A.</v>
      </c>
      <c r="AJ99" s="31" t="str">
        <f t="shared" si="5"/>
        <v>N.A.</v>
      </c>
      <c r="AK99" s="31">
        <f t="shared" si="5"/>
        <v>24.832591999999998</v>
      </c>
      <c r="AL99" s="31">
        <f t="shared" si="5"/>
        <v>30.212870000000002</v>
      </c>
      <c r="AM99" s="31" t="str">
        <f t="shared" si="5"/>
        <v>N.A.</v>
      </c>
      <c r="AN99" s="31" t="str">
        <f t="shared" si="5"/>
        <v>N.A.</v>
      </c>
      <c r="AO99" s="31" t="str">
        <f t="shared" si="5"/>
        <v>N.A.</v>
      </c>
      <c r="AP99" s="31" t="str">
        <f t="shared" si="5"/>
        <v>N.A.</v>
      </c>
      <c r="AQ99" s="31" t="str">
        <f t="shared" si="5"/>
        <v>N.A.</v>
      </c>
      <c r="AR99" s="31">
        <f t="shared" si="5"/>
        <v>1.3</v>
      </c>
      <c r="AS99" s="31" t="str">
        <f t="shared" si="5"/>
        <v>N.A.</v>
      </c>
      <c r="AT99" s="31" t="str">
        <f t="shared" si="5"/>
        <v>N.A.</v>
      </c>
      <c r="AU99" s="31" t="str">
        <f t="shared" si="5"/>
        <v>N.A.</v>
      </c>
      <c r="AV99" s="31" t="str">
        <f t="shared" si="5"/>
        <v>N.A.</v>
      </c>
      <c r="AW99" s="31" t="str">
        <f t="shared" si="5"/>
        <v>N.A.</v>
      </c>
      <c r="AX99" s="31" t="str">
        <f t="shared" si="4"/>
        <v>N.A.</v>
      </c>
      <c r="AY99" s="31" t="str">
        <f t="shared" si="4"/>
        <v>N.A.</v>
      </c>
    </row>
    <row r="100" spans="1:51" ht="20.149999999999999" customHeight="1" x14ac:dyDescent="0.25">
      <c r="A100" s="1" t="s">
        <v>72</v>
      </c>
      <c r="C100" s="12"/>
      <c r="D100" s="15" t="s">
        <v>46</v>
      </c>
      <c r="E100" s="31" t="str">
        <f t="shared" si="3"/>
        <v>N.A.</v>
      </c>
      <c r="F100" s="31" t="str">
        <f t="shared" si="5"/>
        <v>N.A.</v>
      </c>
      <c r="G100" s="31">
        <f t="shared" si="5"/>
        <v>65.559237999999993</v>
      </c>
      <c r="H100" s="31" t="str">
        <f t="shared" si="5"/>
        <v>N.A.</v>
      </c>
      <c r="I100" s="31" t="str">
        <f t="shared" si="5"/>
        <v>N.A.</v>
      </c>
      <c r="J100" s="31" t="str">
        <f t="shared" si="5"/>
        <v>N.A.</v>
      </c>
      <c r="K100" s="31" t="str">
        <f t="shared" si="5"/>
        <v>N.A.</v>
      </c>
      <c r="L100" s="31" t="str">
        <f t="shared" si="5"/>
        <v>N.A.</v>
      </c>
      <c r="M100" s="31">
        <f t="shared" si="5"/>
        <v>0.67197200000000001</v>
      </c>
      <c r="N100" s="31" t="str">
        <f t="shared" si="5"/>
        <v>N.A.</v>
      </c>
      <c r="O100" s="31" t="str">
        <f t="shared" si="5"/>
        <v>N.A.</v>
      </c>
      <c r="P100" s="31" t="str">
        <f t="shared" si="5"/>
        <v>N.A.</v>
      </c>
      <c r="Q100" s="31">
        <f t="shared" si="5"/>
        <v>0.43460199999999993</v>
      </c>
      <c r="R100" s="31" t="str">
        <f t="shared" si="5"/>
        <v>N.A.</v>
      </c>
      <c r="S100" s="31" t="str">
        <f t="shared" si="5"/>
        <v>N.A.</v>
      </c>
      <c r="T100" s="31" t="str">
        <f t="shared" si="5"/>
        <v>N.A.</v>
      </c>
      <c r="U100" s="31" t="str">
        <f t="shared" si="5"/>
        <v>N.A.</v>
      </c>
      <c r="V100" s="31" t="str">
        <f t="shared" si="5"/>
        <v>N.A.</v>
      </c>
      <c r="W100" s="31" t="str">
        <f t="shared" si="5"/>
        <v>N.A.</v>
      </c>
      <c r="X100" s="31" t="str">
        <f t="shared" si="5"/>
        <v>N.A.</v>
      </c>
      <c r="Y100" s="31" t="str">
        <f t="shared" si="5"/>
        <v>N.A.</v>
      </c>
      <c r="Z100" s="31" t="str">
        <f t="shared" si="5"/>
        <v>N.A.</v>
      </c>
      <c r="AA100" s="31" t="str">
        <f t="shared" si="5"/>
        <v>N.A.</v>
      </c>
      <c r="AB100" s="31" t="str">
        <f t="shared" si="5"/>
        <v>N.A.</v>
      </c>
      <c r="AC100" s="31" t="str">
        <f t="shared" si="5"/>
        <v>N.A.</v>
      </c>
      <c r="AD100" s="31" t="str">
        <f t="shared" si="5"/>
        <v>N.A.</v>
      </c>
      <c r="AE100" s="31" t="str">
        <f t="shared" si="5"/>
        <v>N.A.</v>
      </c>
      <c r="AF100" s="31" t="str">
        <f t="shared" si="5"/>
        <v>N.A.</v>
      </c>
      <c r="AG100" s="31" t="str">
        <f t="shared" si="5"/>
        <v>N.A.</v>
      </c>
      <c r="AH100" s="31" t="str">
        <f t="shared" si="5"/>
        <v>N.A.</v>
      </c>
      <c r="AI100" s="31" t="str">
        <f t="shared" si="5"/>
        <v>N.A.</v>
      </c>
      <c r="AJ100" s="31" t="str">
        <f t="shared" si="5"/>
        <v>N.A.</v>
      </c>
      <c r="AK100" s="31">
        <f t="shared" si="5"/>
        <v>49.872273999999997</v>
      </c>
      <c r="AL100" s="31">
        <f t="shared" si="5"/>
        <v>52.813056000000003</v>
      </c>
      <c r="AM100" s="31" t="str">
        <f t="shared" si="5"/>
        <v>N.A.</v>
      </c>
      <c r="AN100" s="31" t="str">
        <f t="shared" si="5"/>
        <v>N.A.</v>
      </c>
      <c r="AO100" s="31" t="str">
        <f t="shared" si="5"/>
        <v>N.A.</v>
      </c>
      <c r="AP100" s="31" t="str">
        <f t="shared" si="5"/>
        <v>N.A.</v>
      </c>
      <c r="AQ100" s="31" t="str">
        <f t="shared" si="5"/>
        <v>N.A.</v>
      </c>
      <c r="AR100" s="31" t="str">
        <f t="shared" si="5"/>
        <v>N.A.</v>
      </c>
      <c r="AS100" s="31" t="str">
        <f t="shared" si="5"/>
        <v>N.A.</v>
      </c>
      <c r="AT100" s="31" t="str">
        <f t="shared" si="5"/>
        <v>N.A.</v>
      </c>
      <c r="AU100" s="31" t="str">
        <f t="shared" si="5"/>
        <v>N.A.</v>
      </c>
      <c r="AV100" s="31" t="str">
        <f t="shared" si="5"/>
        <v>N.A.</v>
      </c>
      <c r="AW100" s="31" t="str">
        <f t="shared" si="5"/>
        <v>N.A.</v>
      </c>
      <c r="AX100" s="31" t="str">
        <f t="shared" si="4"/>
        <v>N.A.</v>
      </c>
      <c r="AY100" s="31" t="str">
        <f t="shared" si="4"/>
        <v>N.A.</v>
      </c>
    </row>
    <row r="101" spans="1:51" ht="20.149999999999999" customHeight="1" x14ac:dyDescent="0.25">
      <c r="C101" s="12"/>
      <c r="D101" s="15" t="s">
        <v>48</v>
      </c>
      <c r="E101" s="31" t="str">
        <f t="shared" si="3"/>
        <v>N.A.</v>
      </c>
      <c r="F101" s="31" t="str">
        <f t="shared" si="5"/>
        <v>N.A.</v>
      </c>
      <c r="G101" s="31">
        <f t="shared" si="5"/>
        <v>59.458992000000002</v>
      </c>
      <c r="H101" s="31" t="str">
        <f t="shared" si="5"/>
        <v>N.A.</v>
      </c>
      <c r="I101" s="31" t="str">
        <f t="shared" si="5"/>
        <v>N.A.</v>
      </c>
      <c r="J101" s="31">
        <f t="shared" si="5"/>
        <v>1.29</v>
      </c>
      <c r="K101" s="31" t="str">
        <f t="shared" si="5"/>
        <v>N.A.</v>
      </c>
      <c r="L101" s="31" t="str">
        <f t="shared" si="5"/>
        <v>N.A.</v>
      </c>
      <c r="M101" s="31">
        <f t="shared" si="5"/>
        <v>0.62869399999999998</v>
      </c>
      <c r="N101" s="31" t="str">
        <f t="shared" si="5"/>
        <v>N.A.</v>
      </c>
      <c r="O101" s="31" t="str">
        <f t="shared" si="5"/>
        <v>N.A.</v>
      </c>
      <c r="P101" s="31" t="str">
        <f t="shared" si="5"/>
        <v>N.A.</v>
      </c>
      <c r="Q101" s="31">
        <f t="shared" si="5"/>
        <v>0.78</v>
      </c>
      <c r="R101" s="31" t="str">
        <f t="shared" si="5"/>
        <v>N.A.</v>
      </c>
      <c r="S101" s="31">
        <f t="shared" si="5"/>
        <v>0.9</v>
      </c>
      <c r="T101" s="31" t="str">
        <f t="shared" si="5"/>
        <v>N.A.</v>
      </c>
      <c r="U101" s="31">
        <f t="shared" si="5"/>
        <v>0.18029999999999999</v>
      </c>
      <c r="V101" s="31">
        <f t="shared" si="5"/>
        <v>0.58822000000000008</v>
      </c>
      <c r="W101" s="31" t="str">
        <f t="shared" si="5"/>
        <v>N.A.</v>
      </c>
      <c r="X101" s="31" t="str">
        <f t="shared" si="5"/>
        <v>N.A.</v>
      </c>
      <c r="Y101" s="31" t="str">
        <f t="shared" si="5"/>
        <v>N.A.</v>
      </c>
      <c r="Z101" s="31">
        <f t="shared" si="5"/>
        <v>1.28</v>
      </c>
      <c r="AA101" s="31">
        <f t="shared" si="5"/>
        <v>0.51916200000000001</v>
      </c>
      <c r="AB101" s="31" t="str">
        <f t="shared" si="5"/>
        <v>N.A.</v>
      </c>
      <c r="AC101" s="31" t="str">
        <f t="shared" si="5"/>
        <v>N.A.</v>
      </c>
      <c r="AD101" s="31" t="str">
        <f t="shared" si="5"/>
        <v>N.A.</v>
      </c>
      <c r="AE101" s="31" t="str">
        <f t="shared" si="5"/>
        <v>N.A.</v>
      </c>
      <c r="AF101" s="31" t="str">
        <f t="shared" si="5"/>
        <v>N.A.</v>
      </c>
      <c r="AG101" s="31">
        <f t="shared" si="5"/>
        <v>0.94</v>
      </c>
      <c r="AH101" s="31" t="str">
        <f t="shared" si="5"/>
        <v>N.A.</v>
      </c>
      <c r="AI101" s="31" t="str">
        <f t="shared" si="5"/>
        <v>N.A.</v>
      </c>
      <c r="AJ101" s="31" t="str">
        <f t="shared" si="5"/>
        <v>N.A.</v>
      </c>
      <c r="AK101" s="31">
        <f t="shared" si="5"/>
        <v>51.495982000000005</v>
      </c>
      <c r="AL101" s="31">
        <f t="shared" si="5"/>
        <v>55.429906000000003</v>
      </c>
      <c r="AM101" s="31" t="str">
        <f t="shared" si="5"/>
        <v>N.A.</v>
      </c>
      <c r="AN101" s="31" t="str">
        <f t="shared" si="5"/>
        <v>N.A.</v>
      </c>
      <c r="AO101" s="31" t="str">
        <f t="shared" si="5"/>
        <v>N.A.</v>
      </c>
      <c r="AP101" s="31" t="str">
        <f t="shared" si="5"/>
        <v>N.A.</v>
      </c>
      <c r="AQ101" s="31" t="str">
        <f t="shared" si="5"/>
        <v>N.A.</v>
      </c>
      <c r="AR101" s="31" t="str">
        <f t="shared" si="5"/>
        <v>N.A.</v>
      </c>
      <c r="AS101" s="31" t="str">
        <f t="shared" si="5"/>
        <v>N.A.</v>
      </c>
      <c r="AT101" s="31" t="str">
        <f t="shared" si="5"/>
        <v>N.A.</v>
      </c>
      <c r="AU101" s="31" t="str">
        <f t="shared" si="5"/>
        <v>N.A.</v>
      </c>
      <c r="AV101" s="31" t="str">
        <f t="shared" si="5"/>
        <v>N.A.</v>
      </c>
      <c r="AW101" s="31" t="str">
        <f t="shared" si="5"/>
        <v>N.A.</v>
      </c>
      <c r="AX101" s="31" t="str">
        <f t="shared" si="4"/>
        <v>N.A.</v>
      </c>
      <c r="AY101" s="31" t="str">
        <f t="shared" si="4"/>
        <v>N.A.</v>
      </c>
    </row>
    <row r="102" spans="1:51" ht="20.149999999999999" customHeight="1" x14ac:dyDescent="0.25">
      <c r="C102" s="12"/>
      <c r="D102" s="15" t="s">
        <v>50</v>
      </c>
      <c r="E102" s="31">
        <f t="shared" si="3"/>
        <v>0.84</v>
      </c>
      <c r="F102" s="31">
        <f t="shared" si="5"/>
        <v>0.92</v>
      </c>
      <c r="G102" s="31" t="str">
        <f t="shared" si="5"/>
        <v>N.A.</v>
      </c>
      <c r="H102" s="31">
        <f t="shared" si="5"/>
        <v>0.72815600000000003</v>
      </c>
      <c r="I102" s="31" t="str">
        <f t="shared" si="5"/>
        <v>N.A.</v>
      </c>
      <c r="J102" s="31">
        <f t="shared" si="5"/>
        <v>1.1599999999999999</v>
      </c>
      <c r="K102" s="31" t="str">
        <f t="shared" si="5"/>
        <v>N.A.</v>
      </c>
      <c r="L102" s="31" t="str">
        <f t="shared" si="5"/>
        <v>N.A.</v>
      </c>
      <c r="M102" s="31" t="str">
        <f t="shared" si="5"/>
        <v>N.A.</v>
      </c>
      <c r="N102" s="31" t="str">
        <f t="shared" si="5"/>
        <v>N.A.</v>
      </c>
      <c r="O102" s="31" t="str">
        <f t="shared" si="5"/>
        <v>N.A.</v>
      </c>
      <c r="P102" s="31" t="str">
        <f t="shared" si="5"/>
        <v>N.A.</v>
      </c>
      <c r="Q102" s="31" t="str">
        <f t="shared" si="5"/>
        <v>N.A.</v>
      </c>
      <c r="R102" s="31" t="str">
        <f t="shared" si="5"/>
        <v>N.A.</v>
      </c>
      <c r="S102" s="31" t="str">
        <f t="shared" si="5"/>
        <v>N.A.</v>
      </c>
      <c r="T102" s="31" t="str">
        <f t="shared" si="5"/>
        <v>N.A.</v>
      </c>
      <c r="U102" s="31" t="str">
        <f t="shared" si="5"/>
        <v>N.A.</v>
      </c>
      <c r="V102" s="31" t="str">
        <f t="shared" si="5"/>
        <v>N.A.</v>
      </c>
      <c r="W102" s="31" t="str">
        <f t="shared" si="5"/>
        <v>N.A.</v>
      </c>
      <c r="X102" s="31" t="str">
        <f t="shared" si="5"/>
        <v>N.A.</v>
      </c>
      <c r="Y102" s="31" t="str">
        <f t="shared" si="5"/>
        <v>N.A.</v>
      </c>
      <c r="Z102" s="31">
        <f t="shared" si="5"/>
        <v>1.4</v>
      </c>
      <c r="AA102" s="31">
        <f t="shared" si="5"/>
        <v>0.86</v>
      </c>
      <c r="AB102" s="31" t="str">
        <f t="shared" si="5"/>
        <v>N.A.</v>
      </c>
      <c r="AC102" s="31" t="str">
        <f t="shared" si="5"/>
        <v>N.A.</v>
      </c>
      <c r="AD102" s="31" t="str">
        <f t="shared" si="5"/>
        <v>N.A.</v>
      </c>
      <c r="AE102" s="31" t="str">
        <f t="shared" si="5"/>
        <v>N.A.</v>
      </c>
      <c r="AF102" s="31" t="str">
        <f t="shared" si="5"/>
        <v>N.A.</v>
      </c>
      <c r="AG102" s="31">
        <f t="shared" si="5"/>
        <v>1</v>
      </c>
      <c r="AH102" s="31" t="str">
        <f t="shared" si="5"/>
        <v>N.A.</v>
      </c>
      <c r="AI102" s="31" t="str">
        <f t="shared" si="5"/>
        <v>N.A.</v>
      </c>
      <c r="AJ102" s="31" t="str">
        <f t="shared" si="5"/>
        <v>N.A.</v>
      </c>
      <c r="AK102" s="31" t="str">
        <f t="shared" si="5"/>
        <v>N.A.</v>
      </c>
      <c r="AL102" s="31" t="str">
        <f t="shared" si="5"/>
        <v>N.A.</v>
      </c>
      <c r="AM102" s="31" t="str">
        <f t="shared" si="5"/>
        <v>N.A.</v>
      </c>
      <c r="AN102" s="31" t="str">
        <f t="shared" si="5"/>
        <v>N.A.</v>
      </c>
      <c r="AO102" s="31" t="str">
        <f t="shared" si="5"/>
        <v>N.A.</v>
      </c>
      <c r="AP102" s="31" t="str">
        <f t="shared" si="5"/>
        <v>N.A.</v>
      </c>
      <c r="AQ102" s="31" t="str">
        <f t="shared" si="5"/>
        <v>N.A.</v>
      </c>
      <c r="AR102" s="31" t="str">
        <f t="shared" si="5"/>
        <v>N.A.</v>
      </c>
      <c r="AS102" s="31" t="str">
        <f t="shared" si="5"/>
        <v>N.A.</v>
      </c>
      <c r="AT102" s="31" t="str">
        <f t="shared" si="5"/>
        <v>N.A.</v>
      </c>
      <c r="AU102" s="31" t="str">
        <f t="shared" si="5"/>
        <v>N.A.</v>
      </c>
      <c r="AV102" s="31" t="str">
        <f t="shared" si="5"/>
        <v>N.A.</v>
      </c>
      <c r="AW102" s="31" t="str">
        <f t="shared" si="5"/>
        <v>N.A.</v>
      </c>
      <c r="AX102" s="31" t="str">
        <f t="shared" si="4"/>
        <v>N.A.</v>
      </c>
      <c r="AY102" s="31" t="str">
        <f t="shared" si="4"/>
        <v>N.A.</v>
      </c>
    </row>
    <row r="103" spans="1:51" ht="20.149999999999999" customHeight="1" x14ac:dyDescent="0.25">
      <c r="A103" s="1" t="s">
        <v>47</v>
      </c>
      <c r="C103" s="12"/>
      <c r="D103" s="15" t="s">
        <v>52</v>
      </c>
      <c r="E103" s="31">
        <f t="shared" si="3"/>
        <v>1.56</v>
      </c>
      <c r="F103" s="31" t="str">
        <f t="shared" si="5"/>
        <v>N.A.</v>
      </c>
      <c r="G103" s="31" t="str">
        <f t="shared" si="5"/>
        <v>N.A.</v>
      </c>
      <c r="H103" s="31" t="str">
        <f t="shared" si="5"/>
        <v>N.A.</v>
      </c>
      <c r="I103" s="31" t="str">
        <f t="shared" si="5"/>
        <v>N.A.</v>
      </c>
      <c r="J103" s="31" t="str">
        <f t="shared" si="5"/>
        <v>N.A.</v>
      </c>
      <c r="K103" s="31" t="str">
        <f t="shared" si="5"/>
        <v>N.A.</v>
      </c>
      <c r="L103" s="31" t="str">
        <f t="shared" si="5"/>
        <v>N.A.</v>
      </c>
      <c r="M103" s="31" t="str">
        <f t="shared" si="5"/>
        <v>N.A.</v>
      </c>
      <c r="N103" s="31" t="str">
        <f t="shared" si="5"/>
        <v>N.A.</v>
      </c>
      <c r="O103" s="31" t="str">
        <f t="shared" si="5"/>
        <v>N.A.</v>
      </c>
      <c r="P103" s="31" t="str">
        <f t="shared" si="5"/>
        <v>N.A.</v>
      </c>
      <c r="Q103" s="31" t="str">
        <f t="shared" si="5"/>
        <v>N.A.</v>
      </c>
      <c r="R103" s="31" t="str">
        <f t="shared" si="5"/>
        <v>N.A.</v>
      </c>
      <c r="S103" s="31" t="str">
        <f t="shared" si="5"/>
        <v>N.A.</v>
      </c>
      <c r="T103" s="31" t="str">
        <f t="shared" si="5"/>
        <v>N.A.</v>
      </c>
      <c r="U103" s="31" t="str">
        <f t="shared" si="5"/>
        <v>N.A.</v>
      </c>
      <c r="V103" s="31" t="str">
        <f t="shared" si="5"/>
        <v>N.A.</v>
      </c>
      <c r="W103" s="31" t="str">
        <f t="shared" si="5"/>
        <v>N.A.</v>
      </c>
      <c r="X103" s="31" t="str">
        <f t="shared" si="5"/>
        <v>N.A.</v>
      </c>
      <c r="Y103" s="31" t="str">
        <f t="shared" si="5"/>
        <v>N.A.</v>
      </c>
      <c r="Z103" s="31" t="str">
        <f t="shared" si="5"/>
        <v>N.A.</v>
      </c>
      <c r="AA103" s="31" t="str">
        <f t="shared" si="5"/>
        <v>N.A.</v>
      </c>
      <c r="AB103" s="31" t="str">
        <f t="shared" si="5"/>
        <v>N.A.</v>
      </c>
      <c r="AC103" s="31" t="str">
        <f t="shared" si="5"/>
        <v>N.A.</v>
      </c>
      <c r="AD103" s="31" t="str">
        <f t="shared" si="5"/>
        <v>N.A.</v>
      </c>
      <c r="AE103" s="31" t="str">
        <f t="shared" si="5"/>
        <v>N.A.</v>
      </c>
      <c r="AF103" s="31" t="str">
        <f t="shared" si="5"/>
        <v>N.A.</v>
      </c>
      <c r="AG103" s="31" t="str">
        <f t="shared" si="5"/>
        <v>N.A.</v>
      </c>
      <c r="AH103" s="31" t="str">
        <f t="shared" si="5"/>
        <v>N.A.</v>
      </c>
      <c r="AI103" s="31" t="str">
        <f t="shared" si="5"/>
        <v>N.A.</v>
      </c>
      <c r="AJ103" s="31" t="str">
        <f t="shared" si="5"/>
        <v>N.A.</v>
      </c>
      <c r="AK103" s="31" t="str">
        <f t="shared" si="5"/>
        <v>N.A.</v>
      </c>
      <c r="AL103" s="31" t="str">
        <f t="shared" si="5"/>
        <v>N.A.</v>
      </c>
      <c r="AM103" s="31" t="str">
        <f t="shared" si="5"/>
        <v>N.A.</v>
      </c>
      <c r="AN103" s="31" t="str">
        <f t="shared" si="5"/>
        <v>N.A.</v>
      </c>
      <c r="AO103" s="31" t="str">
        <f t="shared" si="5"/>
        <v>N.A.</v>
      </c>
      <c r="AP103" s="31" t="str">
        <f t="shared" si="5"/>
        <v>N.A.</v>
      </c>
      <c r="AQ103" s="31" t="str">
        <f t="shared" si="5"/>
        <v>N.A.</v>
      </c>
      <c r="AR103" s="31" t="str">
        <f t="shared" si="5"/>
        <v>N.A.</v>
      </c>
      <c r="AS103" s="31" t="str">
        <f t="shared" si="5"/>
        <v>N.A.</v>
      </c>
      <c r="AT103" s="31" t="str">
        <f t="shared" si="5"/>
        <v>N.A.</v>
      </c>
      <c r="AU103" s="31" t="str">
        <f t="shared" si="5"/>
        <v>N.A.</v>
      </c>
      <c r="AV103" s="31" t="str">
        <f t="shared" si="5"/>
        <v>N.A.</v>
      </c>
      <c r="AW103" s="31" t="str">
        <f t="shared" si="5"/>
        <v>N.A.</v>
      </c>
      <c r="AX103" s="31" t="str">
        <f t="shared" si="4"/>
        <v>N.A.</v>
      </c>
      <c r="AY103" s="31" t="str">
        <f t="shared" si="4"/>
        <v>N.A.</v>
      </c>
    </row>
    <row r="104" spans="1:51" ht="20.149999999999999" customHeight="1" x14ac:dyDescent="0.25">
      <c r="A104" s="1" t="s">
        <v>49</v>
      </c>
      <c r="C104" s="12"/>
      <c r="D104" s="15" t="s">
        <v>53</v>
      </c>
      <c r="E104" s="31">
        <f t="shared" si="3"/>
        <v>1.9</v>
      </c>
      <c r="F104" s="31" t="str">
        <f t="shared" si="5"/>
        <v>N.A.</v>
      </c>
      <c r="G104" s="31" t="str">
        <f t="shared" si="5"/>
        <v>N.A.</v>
      </c>
      <c r="H104" s="31" t="str">
        <f t="shared" si="5"/>
        <v>N.A.</v>
      </c>
      <c r="I104" s="31" t="str">
        <f t="shared" si="5"/>
        <v>N.A.</v>
      </c>
      <c r="J104" s="31" t="str">
        <f t="shared" si="5"/>
        <v>N.A.</v>
      </c>
      <c r="K104" s="31" t="str">
        <f t="shared" si="5"/>
        <v>N.A.</v>
      </c>
      <c r="L104" s="31" t="str">
        <f t="shared" ref="L104:AW104" si="6">L84</f>
        <v>N.A.</v>
      </c>
      <c r="M104" s="31" t="str">
        <f t="shared" si="6"/>
        <v>N.A.</v>
      </c>
      <c r="N104" s="31" t="str">
        <f t="shared" si="6"/>
        <v>N.A.</v>
      </c>
      <c r="O104" s="31" t="str">
        <f t="shared" si="6"/>
        <v>N.A.</v>
      </c>
      <c r="P104" s="31" t="str">
        <f t="shared" si="6"/>
        <v>N.A.</v>
      </c>
      <c r="Q104" s="31" t="str">
        <f t="shared" si="6"/>
        <v>N.A.</v>
      </c>
      <c r="R104" s="31" t="str">
        <f t="shared" si="6"/>
        <v>N.A.</v>
      </c>
      <c r="S104" s="31">
        <f t="shared" si="6"/>
        <v>2.2999999999999998</v>
      </c>
      <c r="T104" s="31" t="str">
        <f t="shared" si="6"/>
        <v>N.A.</v>
      </c>
      <c r="U104" s="31">
        <f t="shared" si="6"/>
        <v>1.72</v>
      </c>
      <c r="V104" s="31">
        <f t="shared" si="6"/>
        <v>1.82</v>
      </c>
      <c r="W104" s="31">
        <f t="shared" si="6"/>
        <v>3.4</v>
      </c>
      <c r="X104" s="31" t="str">
        <f t="shared" si="6"/>
        <v>N.A.</v>
      </c>
      <c r="Y104" s="31" t="str">
        <f t="shared" si="6"/>
        <v>N.A.</v>
      </c>
      <c r="Z104" s="31" t="str">
        <f t="shared" si="6"/>
        <v>N.A.</v>
      </c>
      <c r="AA104" s="31">
        <f t="shared" si="6"/>
        <v>2</v>
      </c>
      <c r="AB104" s="31" t="str">
        <f t="shared" si="6"/>
        <v>N.A.</v>
      </c>
      <c r="AC104" s="31" t="str">
        <f t="shared" si="6"/>
        <v>N.A.</v>
      </c>
      <c r="AD104" s="31" t="str">
        <f t="shared" si="6"/>
        <v>N.A.</v>
      </c>
      <c r="AE104" s="31" t="str">
        <f t="shared" si="6"/>
        <v>N.A.</v>
      </c>
      <c r="AF104" s="31" t="str">
        <f t="shared" si="6"/>
        <v>N.A.</v>
      </c>
      <c r="AG104" s="31" t="str">
        <f t="shared" si="6"/>
        <v>N.A.</v>
      </c>
      <c r="AH104" s="31" t="str">
        <f t="shared" si="6"/>
        <v>N.A.</v>
      </c>
      <c r="AI104" s="31">
        <f t="shared" si="6"/>
        <v>2</v>
      </c>
      <c r="AJ104" s="31" t="str">
        <f t="shared" si="6"/>
        <v>N.A.</v>
      </c>
      <c r="AK104" s="31" t="str">
        <f t="shared" si="6"/>
        <v>N.A.</v>
      </c>
      <c r="AL104" s="31" t="str">
        <f t="shared" si="6"/>
        <v>N.A.</v>
      </c>
      <c r="AM104" s="31" t="str">
        <f t="shared" si="6"/>
        <v>N.A.</v>
      </c>
      <c r="AN104" s="31" t="str">
        <f t="shared" si="6"/>
        <v>N.A.</v>
      </c>
      <c r="AO104" s="31" t="str">
        <f t="shared" si="6"/>
        <v>N.A.</v>
      </c>
      <c r="AP104" s="31" t="str">
        <f t="shared" si="6"/>
        <v>N.A.</v>
      </c>
      <c r="AQ104" s="31" t="str">
        <f t="shared" si="6"/>
        <v>N.A.</v>
      </c>
      <c r="AR104" s="31" t="str">
        <f t="shared" si="6"/>
        <v>N.A.</v>
      </c>
      <c r="AS104" s="31" t="str">
        <f t="shared" si="6"/>
        <v>N.A.</v>
      </c>
      <c r="AT104" s="31" t="str">
        <f t="shared" si="6"/>
        <v>N.A.</v>
      </c>
      <c r="AU104" s="31" t="str">
        <f t="shared" si="6"/>
        <v>N.A.</v>
      </c>
      <c r="AV104" s="31" t="str">
        <f t="shared" si="6"/>
        <v>N.A.</v>
      </c>
      <c r="AW104" s="31" t="str">
        <f t="shared" si="6"/>
        <v>N.A.</v>
      </c>
      <c r="AX104" s="31" t="str">
        <f t="shared" si="4"/>
        <v>N.A.</v>
      </c>
      <c r="AY104" s="31" t="str">
        <f t="shared" si="4"/>
        <v>N.A.</v>
      </c>
    </row>
    <row r="105" spans="1:51" x14ac:dyDescent="0.25">
      <c r="C105" s="12"/>
      <c r="D105" s="15"/>
      <c r="E105" s="12"/>
      <c r="F105" s="21"/>
      <c r="G105" s="14"/>
      <c r="H105" s="12"/>
      <c r="I105" s="12"/>
      <c r="J105" s="12"/>
      <c r="K105" s="12"/>
      <c r="L105" s="12"/>
      <c r="M105" s="12"/>
      <c r="N105" s="12"/>
      <c r="O105" s="12"/>
      <c r="P105" s="12"/>
      <c r="Q105" s="12"/>
      <c r="R105" s="27"/>
      <c r="S105" s="21"/>
      <c r="T105" s="12"/>
      <c r="U105" s="12"/>
      <c r="V105" s="23"/>
      <c r="W105" s="23"/>
      <c r="X105" s="23"/>
      <c r="Y105" s="23"/>
      <c r="Z105" s="27"/>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row>
    <row r="106" spans="1:51" ht="21" customHeight="1" x14ac:dyDescent="0.25">
      <c r="A106" s="32"/>
      <c r="B106" s="32"/>
      <c r="C106" s="12"/>
      <c r="D106" s="33" t="s">
        <v>78</v>
      </c>
      <c r="E106" s="12"/>
      <c r="F106" s="21"/>
      <c r="G106" s="14"/>
      <c r="H106" s="12"/>
      <c r="I106" s="12"/>
      <c r="J106" s="12"/>
      <c r="K106" s="12"/>
      <c r="L106" s="12"/>
      <c r="M106" s="14"/>
      <c r="N106" s="12"/>
      <c r="O106" s="12"/>
      <c r="P106" s="12"/>
      <c r="Q106" s="12"/>
      <c r="R106" s="27"/>
      <c r="S106" s="21"/>
      <c r="T106" s="12"/>
      <c r="U106" s="12"/>
      <c r="V106" s="23"/>
      <c r="W106" s="23"/>
      <c r="X106" s="34"/>
      <c r="Y106" s="23"/>
      <c r="Z106" s="27"/>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row>
    <row r="107" spans="1:51" ht="21" customHeight="1" x14ac:dyDescent="0.25">
      <c r="A107" s="32" t="s">
        <v>79</v>
      </c>
      <c r="B107" s="32"/>
      <c r="C107" s="12">
        <v>5.0999999999999996</v>
      </c>
      <c r="D107" s="15" t="s">
        <v>80</v>
      </c>
      <c r="E107" s="35">
        <v>0</v>
      </c>
      <c r="F107" s="35">
        <v>0</v>
      </c>
      <c r="G107" s="35">
        <v>0</v>
      </c>
      <c r="H107" s="35">
        <v>0</v>
      </c>
      <c r="I107" s="35">
        <v>4.8877500000000005</v>
      </c>
      <c r="J107" s="35">
        <v>2.0233399999999999E-2</v>
      </c>
      <c r="K107" s="35">
        <v>12.777553750000003</v>
      </c>
      <c r="L107" s="35">
        <v>17.374104660000008</v>
      </c>
      <c r="M107" s="35">
        <v>0</v>
      </c>
      <c r="N107" s="35">
        <v>11.570585995000005</v>
      </c>
      <c r="O107" s="35">
        <v>0.19114999999999993</v>
      </c>
      <c r="P107" s="35">
        <v>7.5220461499999995</v>
      </c>
      <c r="Q107" s="35">
        <v>0</v>
      </c>
      <c r="R107" s="35">
        <v>0</v>
      </c>
      <c r="S107" s="35">
        <v>0</v>
      </c>
      <c r="T107" s="35">
        <v>48.790314502000001</v>
      </c>
      <c r="U107" s="35">
        <v>0</v>
      </c>
      <c r="V107" s="35">
        <v>0</v>
      </c>
      <c r="W107" s="35">
        <v>9.2770890399999999</v>
      </c>
      <c r="X107" s="35">
        <v>2.6533474999999997</v>
      </c>
      <c r="Y107" s="35">
        <v>0</v>
      </c>
      <c r="Z107" s="35">
        <v>0.96451215000000001</v>
      </c>
      <c r="AA107" s="35">
        <v>0</v>
      </c>
      <c r="AB107" s="35">
        <v>0.39061096699999998</v>
      </c>
      <c r="AC107" s="35">
        <v>0</v>
      </c>
      <c r="AD107" s="35">
        <v>0</v>
      </c>
      <c r="AE107" s="35">
        <v>0</v>
      </c>
      <c r="AF107" s="35">
        <v>23.581406855000012</v>
      </c>
      <c r="AG107" s="35">
        <v>4.5600938750000015</v>
      </c>
      <c r="AH107" s="35">
        <v>1.6250580499999998</v>
      </c>
      <c r="AI107" s="35">
        <v>0</v>
      </c>
      <c r="AJ107" s="35">
        <v>5.6626085650000029</v>
      </c>
      <c r="AK107" s="35">
        <v>0</v>
      </c>
      <c r="AL107" s="35">
        <v>0</v>
      </c>
      <c r="AM107" s="35">
        <v>1.4798523450000003</v>
      </c>
      <c r="AN107" s="35">
        <v>0.98194705499999979</v>
      </c>
      <c r="AO107" s="35">
        <v>6.6742379999999999</v>
      </c>
      <c r="AP107" s="35">
        <v>0</v>
      </c>
      <c r="AQ107" s="35">
        <v>0</v>
      </c>
      <c r="AR107" s="35">
        <v>11.778967655000002</v>
      </c>
      <c r="AS107" s="35">
        <v>0</v>
      </c>
      <c r="AT107" s="35">
        <v>1.5879297000000001</v>
      </c>
      <c r="AU107" s="35">
        <v>3.951113180000001</v>
      </c>
      <c r="AV107" s="35">
        <v>3.2359476249999997</v>
      </c>
      <c r="AW107" s="35">
        <v>1.893769390000001</v>
      </c>
      <c r="AX107" s="35">
        <v>0</v>
      </c>
      <c r="AY107" s="35">
        <v>0</v>
      </c>
    </row>
    <row r="108" spans="1:51" ht="21" customHeight="1" x14ac:dyDescent="0.25">
      <c r="A108" s="32" t="s">
        <v>81</v>
      </c>
      <c r="B108" s="32"/>
      <c r="C108" s="12">
        <v>5.2</v>
      </c>
      <c r="D108" s="15" t="s">
        <v>82</v>
      </c>
      <c r="E108" s="35">
        <v>224.31033537699997</v>
      </c>
      <c r="F108" s="35">
        <v>8.6360989769999978</v>
      </c>
      <c r="G108" s="35">
        <v>543.30735639400007</v>
      </c>
      <c r="H108" s="35">
        <v>1.811358491</v>
      </c>
      <c r="I108" s="35">
        <v>1.3936400529999995</v>
      </c>
      <c r="J108" s="35">
        <v>3.8775097120000002</v>
      </c>
      <c r="K108" s="35">
        <v>2.6063440709999997</v>
      </c>
      <c r="L108" s="35">
        <v>5.970222702</v>
      </c>
      <c r="M108" s="35">
        <v>176.75611915899998</v>
      </c>
      <c r="N108" s="35">
        <v>1.7392028249999998</v>
      </c>
      <c r="O108" s="35">
        <v>0.25187616800000001</v>
      </c>
      <c r="P108" s="35">
        <v>1.22109125</v>
      </c>
      <c r="Q108" s="35">
        <v>154.53219831000001</v>
      </c>
      <c r="R108" s="35">
        <v>0.39145908500000004</v>
      </c>
      <c r="S108" s="35">
        <v>19.862413848999999</v>
      </c>
      <c r="T108" s="35">
        <v>12.525991131000001</v>
      </c>
      <c r="U108" s="35">
        <v>5.3848652750000001</v>
      </c>
      <c r="V108" s="35">
        <v>39.618767077999998</v>
      </c>
      <c r="W108" s="35">
        <v>49.651911690999995</v>
      </c>
      <c r="X108" s="35">
        <v>17.287948011000001</v>
      </c>
      <c r="Y108" s="35">
        <v>0.26823591899999999</v>
      </c>
      <c r="Z108" s="35">
        <v>7.6603080909999983</v>
      </c>
      <c r="AA108" s="35">
        <v>160.16148748699999</v>
      </c>
      <c r="AB108" s="35">
        <v>6.6822593999999985E-2</v>
      </c>
      <c r="AC108" s="35">
        <v>0.33463031799999998</v>
      </c>
      <c r="AD108" s="35">
        <v>3.5041827000000005E-2</v>
      </c>
      <c r="AE108" s="35">
        <v>0.67766027399999995</v>
      </c>
      <c r="AF108" s="35">
        <v>11.238608947000001</v>
      </c>
      <c r="AG108" s="35">
        <v>9.1042986369999994</v>
      </c>
      <c r="AH108" s="35">
        <v>1.3891881019999999</v>
      </c>
      <c r="AI108" s="35">
        <v>29.440682274000011</v>
      </c>
      <c r="AJ108" s="35">
        <v>2.6003818619999999</v>
      </c>
      <c r="AK108" s="35">
        <v>116.55681786899997</v>
      </c>
      <c r="AL108" s="35">
        <v>116.48119161300001</v>
      </c>
      <c r="AM108" s="35">
        <v>0.23073469199999999</v>
      </c>
      <c r="AN108" s="35">
        <v>7.8306150000000026E-3</v>
      </c>
      <c r="AO108" s="35">
        <v>2.0796976759999999</v>
      </c>
      <c r="AP108" s="35">
        <v>4.1790960000000009E-2</v>
      </c>
      <c r="AQ108" s="35">
        <v>68.601992182000032</v>
      </c>
      <c r="AR108" s="35">
        <v>2.7685726499999994</v>
      </c>
      <c r="AS108" s="35">
        <v>6.8093068990000001</v>
      </c>
      <c r="AT108" s="35">
        <v>1.4770509680000001</v>
      </c>
      <c r="AU108" s="35">
        <v>12.625064849999999</v>
      </c>
      <c r="AV108" s="35">
        <v>0.81611162900000012</v>
      </c>
      <c r="AW108" s="35">
        <v>1.4095645299999995</v>
      </c>
      <c r="AX108" s="35">
        <v>0.10225970300000001</v>
      </c>
      <c r="AY108" s="35">
        <v>0.29681967300000001</v>
      </c>
    </row>
    <row r="109" spans="1:51" ht="42" customHeight="1" x14ac:dyDescent="0.25">
      <c r="A109" s="32" t="s">
        <v>83</v>
      </c>
      <c r="B109" s="32"/>
      <c r="C109" s="12">
        <v>5.3</v>
      </c>
      <c r="D109" s="13" t="s">
        <v>84</v>
      </c>
      <c r="E109" s="35">
        <v>-3.5926302739999993</v>
      </c>
      <c r="F109" s="35">
        <v>-5.8930299990000012</v>
      </c>
      <c r="G109" s="35">
        <v>-3.569760849999998</v>
      </c>
      <c r="H109" s="35">
        <v>-0.79686409700000038</v>
      </c>
      <c r="I109" s="35">
        <v>40.680647366000002</v>
      </c>
      <c r="J109" s="35">
        <v>0.20738116800000037</v>
      </c>
      <c r="K109" s="35">
        <v>177.94969190200004</v>
      </c>
      <c r="L109" s="35">
        <v>678.14443001800032</v>
      </c>
      <c r="M109" s="35">
        <v>-7.9494006999999991</v>
      </c>
      <c r="N109" s="35">
        <v>58.567861659000009</v>
      </c>
      <c r="O109" s="35">
        <v>-2.1279752909999976</v>
      </c>
      <c r="P109" s="35">
        <v>142.57198718100005</v>
      </c>
      <c r="Q109" s="35">
        <v>-11.995677830000004</v>
      </c>
      <c r="R109" s="35">
        <v>21.662110199000004</v>
      </c>
      <c r="S109" s="35">
        <v>-0.96383778499999129</v>
      </c>
      <c r="T109" s="35">
        <v>1031.035970895</v>
      </c>
      <c r="U109" s="35">
        <v>-2.4808621999999998</v>
      </c>
      <c r="V109" s="35">
        <v>-1.0869666460000009</v>
      </c>
      <c r="W109" s="35">
        <v>209.50095042500007</v>
      </c>
      <c r="X109" s="35">
        <v>51.706122621999981</v>
      </c>
      <c r="Y109" s="35">
        <v>25.787970486999999</v>
      </c>
      <c r="Z109" s="35">
        <v>38.327922923000003</v>
      </c>
      <c r="AA109" s="35">
        <v>-13.118810861000004</v>
      </c>
      <c r="AB109" s="35">
        <v>5.7564603539999997</v>
      </c>
      <c r="AC109" s="35">
        <v>7.1916385320000007</v>
      </c>
      <c r="AD109" s="35">
        <v>-1.4000000270186774E-8</v>
      </c>
      <c r="AE109" s="35">
        <v>1.3828719629999995</v>
      </c>
      <c r="AF109" s="35">
        <v>1225.0043598090001</v>
      </c>
      <c r="AG109" s="35">
        <v>280.11185421300002</v>
      </c>
      <c r="AH109" s="35">
        <v>80.603711594999993</v>
      </c>
      <c r="AI109" s="35">
        <v>-5.3864836670000003</v>
      </c>
      <c r="AJ109" s="35">
        <v>239.71474600999989</v>
      </c>
      <c r="AK109" s="35">
        <v>0</v>
      </c>
      <c r="AL109" s="35">
        <v>-4.0618606240000004</v>
      </c>
      <c r="AM109" s="35">
        <v>1.8340400840000002</v>
      </c>
      <c r="AN109" s="35">
        <v>-0.45089479200000016</v>
      </c>
      <c r="AO109" s="35">
        <v>98.761483320999986</v>
      </c>
      <c r="AP109" s="35">
        <v>3.2967561520000022</v>
      </c>
      <c r="AQ109" s="35">
        <v>0.67275925699999972</v>
      </c>
      <c r="AR109" s="35">
        <v>158.39398593000004</v>
      </c>
      <c r="AS109" s="35">
        <v>0.35162977400000001</v>
      </c>
      <c r="AT109" s="35">
        <v>58.232981405999993</v>
      </c>
      <c r="AU109" s="35">
        <v>166.67785276499998</v>
      </c>
      <c r="AV109" s="35">
        <v>-56.179899230999993</v>
      </c>
      <c r="AW109" s="35">
        <v>13.980409576999998</v>
      </c>
      <c r="AX109" s="35">
        <v>0</v>
      </c>
      <c r="AY109" s="35">
        <v>0</v>
      </c>
    </row>
    <row r="110" spans="1:51" ht="33" customHeight="1" x14ac:dyDescent="0.25">
      <c r="A110" s="32"/>
      <c r="B110" s="32"/>
      <c r="C110" s="12">
        <v>5.4</v>
      </c>
      <c r="D110" s="13" t="s">
        <v>85</v>
      </c>
      <c r="E110" s="35">
        <v>0</v>
      </c>
      <c r="F110" s="35">
        <v>0</v>
      </c>
      <c r="G110" s="35">
        <v>0</v>
      </c>
      <c r="H110" s="35">
        <v>0</v>
      </c>
      <c r="I110" s="35">
        <v>0</v>
      </c>
      <c r="J110" s="35">
        <v>0</v>
      </c>
      <c r="K110" s="35">
        <v>0</v>
      </c>
      <c r="L110" s="35">
        <v>0</v>
      </c>
      <c r="M110" s="35">
        <v>0</v>
      </c>
      <c r="N110" s="35">
        <v>0</v>
      </c>
      <c r="O110" s="35">
        <v>0</v>
      </c>
      <c r="P110" s="35">
        <v>0</v>
      </c>
      <c r="Q110" s="35">
        <v>0</v>
      </c>
      <c r="R110" s="35">
        <v>0</v>
      </c>
      <c r="S110" s="35">
        <v>0</v>
      </c>
      <c r="T110" s="35">
        <v>0</v>
      </c>
      <c r="U110" s="35">
        <v>0</v>
      </c>
      <c r="V110" s="35">
        <v>0</v>
      </c>
      <c r="W110" s="35">
        <v>0</v>
      </c>
      <c r="X110" s="35">
        <v>0</v>
      </c>
      <c r="Y110" s="35">
        <v>0</v>
      </c>
      <c r="Z110" s="35">
        <v>0</v>
      </c>
      <c r="AA110" s="35">
        <v>0</v>
      </c>
      <c r="AB110" s="35">
        <v>0</v>
      </c>
      <c r="AC110" s="35">
        <v>0</v>
      </c>
      <c r="AD110" s="35">
        <v>0</v>
      </c>
      <c r="AE110" s="35">
        <v>0</v>
      </c>
      <c r="AF110" s="35">
        <v>0</v>
      </c>
      <c r="AG110" s="35">
        <v>0</v>
      </c>
      <c r="AH110" s="35">
        <v>0</v>
      </c>
      <c r="AI110" s="35">
        <v>0</v>
      </c>
      <c r="AJ110" s="35">
        <v>0</v>
      </c>
      <c r="AK110" s="35">
        <v>0</v>
      </c>
      <c r="AL110" s="35">
        <v>0</v>
      </c>
      <c r="AM110" s="35">
        <v>0</v>
      </c>
      <c r="AN110" s="35">
        <v>0</v>
      </c>
      <c r="AO110" s="35">
        <v>0</v>
      </c>
      <c r="AP110" s="35">
        <v>0</v>
      </c>
      <c r="AQ110" s="35">
        <v>0</v>
      </c>
      <c r="AR110" s="35">
        <v>0</v>
      </c>
      <c r="AS110" s="35">
        <v>0</v>
      </c>
      <c r="AT110" s="35">
        <v>0</v>
      </c>
      <c r="AU110" s="35">
        <v>0</v>
      </c>
      <c r="AV110" s="35">
        <v>0</v>
      </c>
      <c r="AW110" s="35">
        <v>0</v>
      </c>
      <c r="AX110" s="35">
        <v>0</v>
      </c>
      <c r="AY110" s="35">
        <v>0</v>
      </c>
    </row>
    <row r="111" spans="1:51" ht="20.25" customHeight="1" x14ac:dyDescent="0.25">
      <c r="A111" s="32" t="s">
        <v>86</v>
      </c>
      <c r="B111" s="32"/>
      <c r="C111" s="12">
        <v>5.5</v>
      </c>
      <c r="D111" s="15" t="s">
        <v>87</v>
      </c>
      <c r="E111" s="35">
        <v>4.8816199999995803E-4</v>
      </c>
      <c r="F111" s="35">
        <v>-8.3083743000000002E-2</v>
      </c>
      <c r="G111" s="35">
        <v>0.35609000899999999</v>
      </c>
      <c r="H111" s="35">
        <v>-5.130562E-3</v>
      </c>
      <c r="I111" s="35">
        <v>4.0464341999999986E-2</v>
      </c>
      <c r="J111" s="35">
        <v>3.4346600000000006E-4</v>
      </c>
      <c r="K111" s="35">
        <v>0.156850765</v>
      </c>
      <c r="L111" s="35">
        <v>0.36504884199999998</v>
      </c>
      <c r="M111" s="35">
        <v>3.3327306999999994E-2</v>
      </c>
      <c r="N111" s="35">
        <v>1.1699099999999412E-4</v>
      </c>
      <c r="O111" s="35">
        <v>1.7399999999999656E-7</v>
      </c>
      <c r="P111" s="35">
        <v>4.846045899999999E-2</v>
      </c>
      <c r="Q111" s="35">
        <v>-3.5621910140000006</v>
      </c>
      <c r="R111" s="35">
        <v>0.18268010499999995</v>
      </c>
      <c r="S111" s="35">
        <v>0.1998803890000001</v>
      </c>
      <c r="T111" s="35">
        <v>0.48904293900000001</v>
      </c>
      <c r="U111" s="35">
        <v>-5.8637392999999996E-2</v>
      </c>
      <c r="V111" s="35">
        <v>-0.7354584460000001</v>
      </c>
      <c r="W111" s="35">
        <v>0.11365849800000004</v>
      </c>
      <c r="X111" s="35">
        <v>0.118924659</v>
      </c>
      <c r="Y111" s="35">
        <v>0.18057305200000009</v>
      </c>
      <c r="Z111" s="35">
        <v>1.1091532999999995E-2</v>
      </c>
      <c r="AA111" s="35">
        <v>-5.9237649230000002</v>
      </c>
      <c r="AB111" s="35">
        <v>0.17874066900000002</v>
      </c>
      <c r="AC111" s="35">
        <v>3.9010000000004826E-5</v>
      </c>
      <c r="AD111" s="35">
        <v>8.1910320000000009E-3</v>
      </c>
      <c r="AE111" s="35">
        <v>1.3846865000000005E-2</v>
      </c>
      <c r="AF111" s="35">
        <v>1.0076891110000006</v>
      </c>
      <c r="AG111" s="35">
        <v>7.0165591000000013E-2</v>
      </c>
      <c r="AH111" s="35">
        <v>0.15741761300000001</v>
      </c>
      <c r="AI111" s="35">
        <v>-0.29972519799999997</v>
      </c>
      <c r="AJ111" s="35">
        <v>0.28128402499999999</v>
      </c>
      <c r="AK111" s="35">
        <v>0.17634281000000004</v>
      </c>
      <c r="AL111" s="35">
        <v>-7.2029004159999985</v>
      </c>
      <c r="AM111" s="35">
        <v>2.6153499999999994E-3</v>
      </c>
      <c r="AN111" s="35">
        <v>7.3035199999999943E-4</v>
      </c>
      <c r="AO111" s="35">
        <v>6.4092895000000011E-2</v>
      </c>
      <c r="AP111" s="35">
        <v>3.0090360000000075E-3</v>
      </c>
      <c r="AQ111" s="35">
        <v>9.3348600000000095E-4</v>
      </c>
      <c r="AR111" s="35">
        <v>0.67825785000000005</v>
      </c>
      <c r="AS111" s="35">
        <v>5.3246399999999996E-4</v>
      </c>
      <c r="AT111" s="35">
        <v>0.23348679999999997</v>
      </c>
      <c r="AU111" s="35">
        <v>0.21372087600000003</v>
      </c>
      <c r="AV111" s="35">
        <v>0.10320031799999986</v>
      </c>
      <c r="AW111" s="35">
        <v>0.39687398000000002</v>
      </c>
      <c r="AX111" s="35">
        <v>0</v>
      </c>
      <c r="AY111" s="35">
        <v>0</v>
      </c>
    </row>
    <row r="112" spans="1:51" ht="19.5" customHeight="1" x14ac:dyDescent="0.25">
      <c r="A112" s="32"/>
      <c r="B112" s="32">
        <v>3</v>
      </c>
      <c r="C112" s="12">
        <v>5.6</v>
      </c>
      <c r="D112" s="20" t="s">
        <v>88</v>
      </c>
      <c r="E112" s="36">
        <f>SUM(E107:E111)</f>
        <v>220.718193265</v>
      </c>
      <c r="F112" s="36">
        <f t="shared" ref="F112:AY112" si="7">SUM(F107:F111)</f>
        <v>2.6599852349999966</v>
      </c>
      <c r="G112" s="36">
        <f t="shared" si="7"/>
        <v>540.09368555300011</v>
      </c>
      <c r="H112" s="36">
        <f t="shared" si="7"/>
        <v>1.0093638319999998</v>
      </c>
      <c r="I112" s="36">
        <f t="shared" si="7"/>
        <v>47.002501761000005</v>
      </c>
      <c r="J112" s="36">
        <f t="shared" si="7"/>
        <v>4.1054677460000004</v>
      </c>
      <c r="K112" s="36">
        <f t="shared" si="7"/>
        <v>193.49044048800005</v>
      </c>
      <c r="L112" s="36">
        <f t="shared" si="7"/>
        <v>701.85380622200034</v>
      </c>
      <c r="M112" s="36">
        <f t="shared" si="7"/>
        <v>168.84004576599997</v>
      </c>
      <c r="N112" s="36">
        <f t="shared" si="7"/>
        <v>71.877767470000009</v>
      </c>
      <c r="O112" s="36">
        <f t="shared" si="7"/>
        <v>-1.6849489489999978</v>
      </c>
      <c r="P112" s="36">
        <f t="shared" si="7"/>
        <v>151.36358504000006</v>
      </c>
      <c r="Q112" s="36">
        <f t="shared" si="7"/>
        <v>138.974329466</v>
      </c>
      <c r="R112" s="36">
        <f t="shared" si="7"/>
        <v>22.236249389000005</v>
      </c>
      <c r="S112" s="36">
        <f t="shared" si="7"/>
        <v>19.098456453000008</v>
      </c>
      <c r="T112" s="36">
        <f t="shared" si="7"/>
        <v>1092.8413194669999</v>
      </c>
      <c r="U112" s="36">
        <f t="shared" si="7"/>
        <v>2.8453656820000002</v>
      </c>
      <c r="V112" s="36">
        <f t="shared" si="7"/>
        <v>37.796341985999995</v>
      </c>
      <c r="W112" s="36">
        <f t="shared" si="7"/>
        <v>268.54360965400008</v>
      </c>
      <c r="X112" s="36">
        <f t="shared" si="7"/>
        <v>71.766342791999975</v>
      </c>
      <c r="Y112" s="36">
        <f t="shared" si="7"/>
        <v>26.236779457999997</v>
      </c>
      <c r="Z112" s="36">
        <f t="shared" si="7"/>
        <v>46.963834696999996</v>
      </c>
      <c r="AA112" s="36">
        <f t="shared" si="7"/>
        <v>141.11891170299998</v>
      </c>
      <c r="AB112" s="36">
        <f t="shared" si="7"/>
        <v>6.3926345839999996</v>
      </c>
      <c r="AC112" s="36">
        <f t="shared" si="7"/>
        <v>7.5263078600000011</v>
      </c>
      <c r="AD112" s="36">
        <f t="shared" si="7"/>
        <v>4.3232844999999735E-2</v>
      </c>
      <c r="AE112" s="36">
        <f t="shared" si="7"/>
        <v>2.0743791019999995</v>
      </c>
      <c r="AF112" s="36">
        <f t="shared" si="7"/>
        <v>1260.832064722</v>
      </c>
      <c r="AG112" s="36">
        <f t="shared" si="7"/>
        <v>293.846412316</v>
      </c>
      <c r="AH112" s="36">
        <f t="shared" si="7"/>
        <v>83.775375359999998</v>
      </c>
      <c r="AI112" s="36">
        <f t="shared" si="7"/>
        <v>23.75447340900001</v>
      </c>
      <c r="AJ112" s="36">
        <f t="shared" si="7"/>
        <v>248.25902046199988</v>
      </c>
      <c r="AK112" s="36">
        <f t="shared" si="7"/>
        <v>116.73316067899997</v>
      </c>
      <c r="AL112" s="36">
        <f t="shared" si="7"/>
        <v>105.216430573</v>
      </c>
      <c r="AM112" s="36">
        <f t="shared" si="7"/>
        <v>3.5472424710000006</v>
      </c>
      <c r="AN112" s="36">
        <f t="shared" si="7"/>
        <v>0.53961322999999972</v>
      </c>
      <c r="AO112" s="36">
        <f t="shared" si="7"/>
        <v>107.57951189199999</v>
      </c>
      <c r="AP112" s="36">
        <f t="shared" si="7"/>
        <v>3.3415561480000022</v>
      </c>
      <c r="AQ112" s="36">
        <f t="shared" si="7"/>
        <v>69.275684925000022</v>
      </c>
      <c r="AR112" s="36">
        <f t="shared" si="7"/>
        <v>173.61978408500005</v>
      </c>
      <c r="AS112" s="36">
        <f t="shared" si="7"/>
        <v>7.1614691370000001</v>
      </c>
      <c r="AT112" s="36">
        <f t="shared" si="7"/>
        <v>61.531448873999999</v>
      </c>
      <c r="AU112" s="36">
        <f t="shared" si="7"/>
        <v>183.46775167099997</v>
      </c>
      <c r="AV112" s="36">
        <f t="shared" si="7"/>
        <v>-52.024639658999995</v>
      </c>
      <c r="AW112" s="36">
        <f t="shared" si="7"/>
        <v>17.680617476999998</v>
      </c>
      <c r="AX112" s="36">
        <f t="shared" si="7"/>
        <v>0.10225970300000001</v>
      </c>
      <c r="AY112" s="36">
        <f t="shared" si="7"/>
        <v>0.29681967300000001</v>
      </c>
    </row>
    <row r="113" spans="1:51" ht="18" customHeight="1" x14ac:dyDescent="0.25">
      <c r="A113" s="32"/>
      <c r="B113" s="32"/>
      <c r="C113" s="12"/>
      <c r="D113" s="33" t="s">
        <v>89</v>
      </c>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row>
    <row r="114" spans="1:51" ht="18" customHeight="1" x14ac:dyDescent="0.25">
      <c r="A114" s="32"/>
      <c r="B114" s="32"/>
      <c r="C114" s="12">
        <v>6.1</v>
      </c>
      <c r="D114" s="38" t="s">
        <v>90</v>
      </c>
      <c r="E114" s="35">
        <v>2.2414241169999998</v>
      </c>
      <c r="F114" s="35">
        <v>1.0157371350000002</v>
      </c>
      <c r="G114" s="35">
        <v>0.71669087300000012</v>
      </c>
      <c r="H114" s="35">
        <v>9.378030599999998E-2</v>
      </c>
      <c r="I114" s="35">
        <v>7.2728267149999999</v>
      </c>
      <c r="J114" s="35">
        <v>0.62967188299999988</v>
      </c>
      <c r="K114" s="35">
        <v>17.532415265999994</v>
      </c>
      <c r="L114" s="35">
        <v>51.645785838000002</v>
      </c>
      <c r="M114" s="35">
        <v>0.38611643600000006</v>
      </c>
      <c r="N114" s="35">
        <v>13.445463629000001</v>
      </c>
      <c r="O114" s="35">
        <v>0.5144305950000001</v>
      </c>
      <c r="P114" s="35">
        <v>8.9659348470000015</v>
      </c>
      <c r="Q114" s="35">
        <v>1.0218627979999999</v>
      </c>
      <c r="R114" s="35">
        <v>0.56434579200000001</v>
      </c>
      <c r="S114" s="35">
        <v>1.3832296239999999</v>
      </c>
      <c r="T114" s="35">
        <v>54.687639971999999</v>
      </c>
      <c r="U114" s="35">
        <v>0.24917059899999999</v>
      </c>
      <c r="V114" s="35">
        <v>1.3839637100000002</v>
      </c>
      <c r="W114" s="35">
        <v>26.582915045</v>
      </c>
      <c r="X114" s="35">
        <v>9.2928918870000015</v>
      </c>
      <c r="Y114" s="35">
        <v>0.270128918</v>
      </c>
      <c r="Z114" s="35">
        <v>2.2369087039999993</v>
      </c>
      <c r="AA114" s="35">
        <v>0.68459619199999999</v>
      </c>
      <c r="AB114" s="35">
        <v>2.7856354999999999E-2</v>
      </c>
      <c r="AC114" s="35">
        <v>0.367399696</v>
      </c>
      <c r="AD114" s="35">
        <v>0.25188270600000001</v>
      </c>
      <c r="AE114" s="35">
        <v>0.41490535700000003</v>
      </c>
      <c r="AF114" s="35">
        <v>58.492163149000007</v>
      </c>
      <c r="AG114" s="35">
        <v>4.4457039110000007</v>
      </c>
      <c r="AH114" s="35">
        <v>6.1448660350000006</v>
      </c>
      <c r="AI114" s="35">
        <v>1.7429586419999998</v>
      </c>
      <c r="AJ114" s="35">
        <v>20.910923421000003</v>
      </c>
      <c r="AK114" s="35">
        <v>0.345976589</v>
      </c>
      <c r="AL114" s="35">
        <v>0.5216816030000001</v>
      </c>
      <c r="AM114" s="35">
        <v>0.25345836199999999</v>
      </c>
      <c r="AN114" s="35">
        <v>9.6301953999999995E-2</v>
      </c>
      <c r="AO114" s="35">
        <v>8.9090324490000015</v>
      </c>
      <c r="AP114" s="35">
        <v>0.13091105999999997</v>
      </c>
      <c r="AQ114" s="35">
        <v>0.50329640399999998</v>
      </c>
      <c r="AR114" s="35">
        <v>30.436331477999996</v>
      </c>
      <c r="AS114" s="35">
        <v>0.17865937800000004</v>
      </c>
      <c r="AT114" s="35">
        <v>9.9464818439999991</v>
      </c>
      <c r="AU114" s="35">
        <v>16.465398782999998</v>
      </c>
      <c r="AV114" s="35">
        <v>8.4641380210000001</v>
      </c>
      <c r="AW114" s="35">
        <v>5.7943142970000006</v>
      </c>
      <c r="AX114" s="35">
        <v>0</v>
      </c>
      <c r="AY114" s="35">
        <v>8.1575620000000001E-3</v>
      </c>
    </row>
    <row r="115" spans="1:51" ht="18" customHeight="1" x14ac:dyDescent="0.25">
      <c r="A115" s="32"/>
      <c r="B115" s="32"/>
      <c r="C115" s="39"/>
      <c r="D115" s="38" t="s">
        <v>91</v>
      </c>
      <c r="E115" s="35">
        <f>E118-E114-E116-E117</f>
        <v>3.039525776000001</v>
      </c>
      <c r="F115" s="35">
        <f t="shared" ref="F115:AY115" si="8">F118-F114-F116-F117</f>
        <v>0.22207495399999996</v>
      </c>
      <c r="G115" s="35">
        <f t="shared" si="8"/>
        <v>4.7329033509999974</v>
      </c>
      <c r="H115" s="35">
        <f t="shared" si="8"/>
        <v>6.5928771000000025E-2</v>
      </c>
      <c r="I115" s="35">
        <f t="shared" si="8"/>
        <v>4.5731589379999988</v>
      </c>
      <c r="J115" s="35">
        <f t="shared" si="8"/>
        <v>0.21977818199999993</v>
      </c>
      <c r="K115" s="35">
        <f t="shared" si="8"/>
        <v>11.631995744000003</v>
      </c>
      <c r="L115" s="35">
        <f t="shared" si="8"/>
        <v>38.378842777999999</v>
      </c>
      <c r="M115" s="35">
        <f t="shared" si="8"/>
        <v>1.6848537269999999</v>
      </c>
      <c r="N115" s="35">
        <f t="shared" si="8"/>
        <v>6.3488495469999959</v>
      </c>
      <c r="O115" s="35">
        <f t="shared" si="8"/>
        <v>0.28332023499999998</v>
      </c>
      <c r="P115" s="35">
        <f t="shared" si="8"/>
        <v>4.2522310629999964</v>
      </c>
      <c r="Q115" s="35">
        <f t="shared" si="8"/>
        <v>2.0768181049999996</v>
      </c>
      <c r="R115" s="35">
        <f t="shared" si="8"/>
        <v>0.38631503199999995</v>
      </c>
      <c r="S115" s="35">
        <f t="shared" si="8"/>
        <v>0.55088176900000041</v>
      </c>
      <c r="T115" s="35">
        <f t="shared" si="8"/>
        <v>21.477284036999993</v>
      </c>
      <c r="U115" s="35">
        <f t="shared" si="8"/>
        <v>0.12590321799999998</v>
      </c>
      <c r="V115" s="35">
        <f t="shared" si="8"/>
        <v>0.61701232199999978</v>
      </c>
      <c r="W115" s="35">
        <f t="shared" si="8"/>
        <v>8.7712570480000025</v>
      </c>
      <c r="X115" s="35">
        <f t="shared" si="8"/>
        <v>3.9637238289999983</v>
      </c>
      <c r="Y115" s="35">
        <f t="shared" si="8"/>
        <v>0.3832714029999999</v>
      </c>
      <c r="Z115" s="35">
        <f t="shared" si="8"/>
        <v>3.3002419440000015</v>
      </c>
      <c r="AA115" s="35">
        <f t="shared" si="8"/>
        <v>2.3400262060000014</v>
      </c>
      <c r="AB115" s="35">
        <f t="shared" si="8"/>
        <v>0.105927467</v>
      </c>
      <c r="AC115" s="35">
        <f t="shared" si="8"/>
        <v>0.12335346499999993</v>
      </c>
      <c r="AD115" s="35">
        <f t="shared" si="8"/>
        <v>1.6007292999999933E-2</v>
      </c>
      <c r="AE115" s="35">
        <f t="shared" si="8"/>
        <v>5.208624299999999E-2</v>
      </c>
      <c r="AF115" s="35">
        <f t="shared" si="8"/>
        <v>26.657450237999999</v>
      </c>
      <c r="AG115" s="35">
        <f t="shared" si="8"/>
        <v>13.489381279999998</v>
      </c>
      <c r="AH115" s="35">
        <f t="shared" si="8"/>
        <v>2.4442262770000003</v>
      </c>
      <c r="AI115" s="35">
        <f t="shared" si="8"/>
        <v>0.51878032799999985</v>
      </c>
      <c r="AJ115" s="35">
        <f t="shared" si="8"/>
        <v>18.431044440000004</v>
      </c>
      <c r="AK115" s="35">
        <f t="shared" si="8"/>
        <v>1.4997799199999999</v>
      </c>
      <c r="AL115" s="35">
        <f t="shared" si="8"/>
        <v>1.0705967269999996</v>
      </c>
      <c r="AM115" s="35">
        <f t="shared" si="8"/>
        <v>0.23234997500000001</v>
      </c>
      <c r="AN115" s="35">
        <f t="shared" si="8"/>
        <v>0.14350954900000001</v>
      </c>
      <c r="AO115" s="35">
        <f t="shared" si="8"/>
        <v>3.6234944660000008</v>
      </c>
      <c r="AP115" s="35">
        <f t="shared" si="8"/>
        <v>8.5693027000000033E-2</v>
      </c>
      <c r="AQ115" s="35">
        <f t="shared" si="8"/>
        <v>0.63432151300000039</v>
      </c>
      <c r="AR115" s="35">
        <f t="shared" si="8"/>
        <v>9.4399491740000023</v>
      </c>
      <c r="AS115" s="35">
        <f t="shared" si="8"/>
        <v>5.2243403000000001E-2</v>
      </c>
      <c r="AT115" s="35">
        <f t="shared" si="8"/>
        <v>2.7480678399999978</v>
      </c>
      <c r="AU115" s="35">
        <f t="shared" si="8"/>
        <v>8.9539464140000007</v>
      </c>
      <c r="AV115" s="35">
        <f t="shared" si="8"/>
        <v>3.201675295999999</v>
      </c>
      <c r="AW115" s="35">
        <f t="shared" si="8"/>
        <v>1.1700839580000004</v>
      </c>
      <c r="AX115" s="35">
        <f t="shared" si="8"/>
        <v>7.7183570000000003E-3</v>
      </c>
      <c r="AY115" s="35">
        <f t="shared" si="8"/>
        <v>1.6796416000000002E-2</v>
      </c>
    </row>
    <row r="116" spans="1:51" ht="16.5" customHeight="1" x14ac:dyDescent="0.25">
      <c r="A116" s="32" t="s">
        <v>92</v>
      </c>
      <c r="B116" s="32"/>
      <c r="C116" s="12">
        <v>6.2</v>
      </c>
      <c r="D116" s="38" t="s">
        <v>93</v>
      </c>
      <c r="E116" s="35">
        <v>6.4551139719999995</v>
      </c>
      <c r="F116" s="35">
        <v>0.41796407299999999</v>
      </c>
      <c r="G116" s="35">
        <v>6.4730683259999999</v>
      </c>
      <c r="H116" s="35">
        <v>0.10280922699999999</v>
      </c>
      <c r="I116" s="35">
        <v>8.6479782620000005</v>
      </c>
      <c r="J116" s="35">
        <v>0.63806697500000009</v>
      </c>
      <c r="K116" s="35">
        <v>23.601489351999994</v>
      </c>
      <c r="L116" s="35">
        <v>28.717577877</v>
      </c>
      <c r="M116" s="35">
        <v>2.5416225149999998</v>
      </c>
      <c r="N116" s="35">
        <v>18.148873381000001</v>
      </c>
      <c r="O116" s="35">
        <v>1.1076240289999999</v>
      </c>
      <c r="P116" s="35">
        <v>9.0109975370000015</v>
      </c>
      <c r="Q116" s="35">
        <v>3.1646048049999997</v>
      </c>
      <c r="R116" s="35">
        <v>1.1700052319999998</v>
      </c>
      <c r="S116" s="35">
        <v>1.9154488490000003</v>
      </c>
      <c r="T116" s="35">
        <v>39.864378187999996</v>
      </c>
      <c r="U116" s="35">
        <v>9.3315215999999993E-2</v>
      </c>
      <c r="V116" s="35">
        <v>1.554424832</v>
      </c>
      <c r="W116" s="35">
        <v>16.976707667999996</v>
      </c>
      <c r="X116" s="35">
        <v>4.6794586570000005</v>
      </c>
      <c r="Y116" s="35">
        <v>1.2680068179999999</v>
      </c>
      <c r="Z116" s="35">
        <v>1.8382882359999999</v>
      </c>
      <c r="AA116" s="35">
        <v>4.2134411690000002</v>
      </c>
      <c r="AB116" s="35">
        <v>0.21444216099999999</v>
      </c>
      <c r="AC116" s="35">
        <v>0.35910305800000003</v>
      </c>
      <c r="AD116" s="35">
        <v>4.1796990000000003E-3</v>
      </c>
      <c r="AE116" s="35">
        <v>8.4405367999999995E-2</v>
      </c>
      <c r="AF116" s="35">
        <v>39.349741858999998</v>
      </c>
      <c r="AG116" s="35">
        <v>2.6649946250000003</v>
      </c>
      <c r="AH116" s="35">
        <v>4.0585272860000003</v>
      </c>
      <c r="AI116" s="35">
        <v>1.0368240880000004</v>
      </c>
      <c r="AJ116" s="35">
        <v>13.539398233</v>
      </c>
      <c r="AK116" s="35">
        <v>0.37558807999999999</v>
      </c>
      <c r="AL116" s="35">
        <v>1.7087181169999999</v>
      </c>
      <c r="AM116" s="35">
        <v>0.17390923099999997</v>
      </c>
      <c r="AN116" s="35">
        <v>0.14272538000000001</v>
      </c>
      <c r="AO116" s="35">
        <v>5.8992327110000016</v>
      </c>
      <c r="AP116" s="35">
        <v>0.13347840900000005</v>
      </c>
      <c r="AQ116" s="35">
        <v>1.5030974159999999</v>
      </c>
      <c r="AR116" s="35">
        <v>10.845769355000002</v>
      </c>
      <c r="AS116" s="35">
        <v>0.10406293400000001</v>
      </c>
      <c r="AT116" s="35">
        <v>5.2893617409999996</v>
      </c>
      <c r="AU116" s="35">
        <v>4.1834982629999997</v>
      </c>
      <c r="AV116" s="35">
        <v>4.375934610999999</v>
      </c>
      <c r="AW116" s="35">
        <v>2.4891058539999995</v>
      </c>
      <c r="AX116" s="35">
        <v>2.8996729999999997E-3</v>
      </c>
      <c r="AY116" s="35">
        <v>0</v>
      </c>
    </row>
    <row r="117" spans="1:51" ht="16.5" customHeight="1" x14ac:dyDescent="0.25">
      <c r="A117" s="32" t="s">
        <v>94</v>
      </c>
      <c r="B117" s="32" t="s">
        <v>95</v>
      </c>
      <c r="C117" s="12">
        <v>6.3</v>
      </c>
      <c r="D117" s="15" t="s">
        <v>96</v>
      </c>
      <c r="E117" s="35">
        <v>3.2443263999999999E-2</v>
      </c>
      <c r="F117" s="35">
        <v>1.3458049999999998E-3</v>
      </c>
      <c r="G117" s="35">
        <v>9.253124900000001E-2</v>
      </c>
      <c r="H117" s="35">
        <v>2.4732500000000006E-4</v>
      </c>
      <c r="I117" s="35">
        <v>9.8240410000000004E-3</v>
      </c>
      <c r="J117" s="35">
        <v>7.5372399999999989E-4</v>
      </c>
      <c r="K117" s="35">
        <v>2.7256042999999997E-2</v>
      </c>
      <c r="L117" s="35">
        <v>6.3872103E-2</v>
      </c>
      <c r="M117" s="35">
        <v>2.8125213999999999E-2</v>
      </c>
      <c r="N117" s="35">
        <v>2.1269028999999998E-2</v>
      </c>
      <c r="O117" s="35">
        <v>7.7295599999999977E-4</v>
      </c>
      <c r="P117" s="35">
        <v>1.1817533999999998E-2</v>
      </c>
      <c r="Q117" s="35">
        <v>2.2661326000000002E-2</v>
      </c>
      <c r="R117" s="35">
        <v>1.5995269999999999E-3</v>
      </c>
      <c r="S117" s="35">
        <v>2.6904049999999999E-3</v>
      </c>
      <c r="T117" s="35">
        <v>7.4673259999999991E-2</v>
      </c>
      <c r="U117" s="35">
        <v>8.245730000000001E-4</v>
      </c>
      <c r="V117" s="35">
        <v>5.6344430000000003E-3</v>
      </c>
      <c r="W117" s="35">
        <v>2.8829236000000001E-2</v>
      </c>
      <c r="X117" s="35">
        <v>8.1257759999999995E-3</v>
      </c>
      <c r="Y117" s="35">
        <v>1.5871869999999997E-3</v>
      </c>
      <c r="Z117" s="35">
        <v>3.9650139999999985E-3</v>
      </c>
      <c r="AA117" s="35">
        <v>2.3019650999999995E-2</v>
      </c>
      <c r="AB117" s="35">
        <v>3.4343200000000007E-4</v>
      </c>
      <c r="AC117" s="35">
        <v>3.3935099999999998E-3</v>
      </c>
      <c r="AD117" s="35">
        <v>2.2758299999999995E-4</v>
      </c>
      <c r="AE117" s="35">
        <v>3.9311399999999996E-4</v>
      </c>
      <c r="AF117" s="35">
        <v>8.2165319000000001E-2</v>
      </c>
      <c r="AG117" s="35">
        <v>1.2430233000000002E-2</v>
      </c>
      <c r="AH117" s="35">
        <v>5.8515920000000001E-3</v>
      </c>
      <c r="AI117" s="35">
        <v>4.0046959999999986E-3</v>
      </c>
      <c r="AJ117" s="35">
        <v>2.3915084999999999E-2</v>
      </c>
      <c r="AK117" s="35">
        <v>2.2408168999999999E-2</v>
      </c>
      <c r="AL117" s="35">
        <v>1.7738207999999998E-2</v>
      </c>
      <c r="AM117" s="35">
        <v>1.9260519999999997E-3</v>
      </c>
      <c r="AN117" s="35">
        <v>7.3491100000000009E-4</v>
      </c>
      <c r="AO117" s="35">
        <v>8.7955079999999988E-3</v>
      </c>
      <c r="AP117" s="35">
        <v>2.7045599999999992E-4</v>
      </c>
      <c r="AQ117" s="35">
        <v>9.9028019999999987E-3</v>
      </c>
      <c r="AR117" s="35">
        <v>2.7153751E-2</v>
      </c>
      <c r="AS117" s="35">
        <v>9.9120299999999996E-4</v>
      </c>
      <c r="AT117" s="35">
        <v>9.0790200000000001E-3</v>
      </c>
      <c r="AU117" s="35">
        <v>1.3052931000000004E-2</v>
      </c>
      <c r="AV117" s="35">
        <v>7.4936709999999986E-3</v>
      </c>
      <c r="AW117" s="35">
        <v>4.1581660000000005E-3</v>
      </c>
      <c r="AX117" s="35">
        <v>0</v>
      </c>
      <c r="AY117" s="35">
        <v>0</v>
      </c>
    </row>
    <row r="118" spans="1:51" ht="33.75" customHeight="1" x14ac:dyDescent="0.25">
      <c r="A118" s="32" t="s">
        <v>97</v>
      </c>
      <c r="B118" s="32">
        <v>4</v>
      </c>
      <c r="C118" s="12">
        <v>6.4</v>
      </c>
      <c r="D118" s="13" t="s">
        <v>98</v>
      </c>
      <c r="E118" s="35">
        <v>11.768507129</v>
      </c>
      <c r="F118" s="35">
        <v>1.6571219670000001</v>
      </c>
      <c r="G118" s="35">
        <v>12.015193798999999</v>
      </c>
      <c r="H118" s="35">
        <v>0.262765629</v>
      </c>
      <c r="I118" s="35">
        <v>20.503787956</v>
      </c>
      <c r="J118" s="35">
        <v>1.4882707639999999</v>
      </c>
      <c r="K118" s="35">
        <v>52.793156404999991</v>
      </c>
      <c r="L118" s="35">
        <v>118.80607859600001</v>
      </c>
      <c r="M118" s="35">
        <v>4.6407178919999996</v>
      </c>
      <c r="N118" s="35">
        <v>37.964455586</v>
      </c>
      <c r="O118" s="35">
        <v>1.906147815</v>
      </c>
      <c r="P118" s="35">
        <v>22.240980981</v>
      </c>
      <c r="Q118" s="35">
        <v>6.2859470339999994</v>
      </c>
      <c r="R118" s="35">
        <v>2.1222655829999999</v>
      </c>
      <c r="S118" s="35">
        <v>3.8522506470000004</v>
      </c>
      <c r="T118" s="35">
        <v>116.10397545699999</v>
      </c>
      <c r="U118" s="35">
        <v>0.46921360599999995</v>
      </c>
      <c r="V118" s="35">
        <v>3.561035307</v>
      </c>
      <c r="W118" s="35">
        <v>52.359708996999998</v>
      </c>
      <c r="X118" s="35">
        <v>17.944200149</v>
      </c>
      <c r="Y118" s="35">
        <v>1.9229943259999998</v>
      </c>
      <c r="Z118" s="35">
        <v>7.3794038980000005</v>
      </c>
      <c r="AA118" s="35">
        <v>7.2610832180000013</v>
      </c>
      <c r="AB118" s="35">
        <v>0.34856941499999999</v>
      </c>
      <c r="AC118" s="35">
        <v>0.85324972899999996</v>
      </c>
      <c r="AD118" s="35">
        <v>0.27229728099999995</v>
      </c>
      <c r="AE118" s="35">
        <v>0.55179008200000002</v>
      </c>
      <c r="AF118" s="35">
        <v>124.58152056500001</v>
      </c>
      <c r="AG118" s="35">
        <v>20.612510049000001</v>
      </c>
      <c r="AH118" s="35">
        <v>12.653471190000001</v>
      </c>
      <c r="AI118" s="35">
        <v>3.302567754</v>
      </c>
      <c r="AJ118" s="35">
        <v>52.905281179000006</v>
      </c>
      <c r="AK118" s="35">
        <v>2.2437527579999998</v>
      </c>
      <c r="AL118" s="35">
        <v>3.3187346549999996</v>
      </c>
      <c r="AM118" s="35">
        <v>0.66164361999999999</v>
      </c>
      <c r="AN118" s="35">
        <v>0.383271794</v>
      </c>
      <c r="AO118" s="35">
        <v>18.440555134000004</v>
      </c>
      <c r="AP118" s="35">
        <v>0.35035295200000005</v>
      </c>
      <c r="AQ118" s="35">
        <v>2.6506181350000002</v>
      </c>
      <c r="AR118" s="35">
        <v>50.749203758</v>
      </c>
      <c r="AS118" s="35">
        <v>0.33595691800000005</v>
      </c>
      <c r="AT118" s="35">
        <v>17.992990444999997</v>
      </c>
      <c r="AU118" s="35">
        <v>29.615896391</v>
      </c>
      <c r="AV118" s="35">
        <v>16.049241598999998</v>
      </c>
      <c r="AW118" s="35">
        <v>9.4576622750000006</v>
      </c>
      <c r="AX118" s="35">
        <v>1.0618030000000001E-2</v>
      </c>
      <c r="AY118" s="35">
        <v>2.4953978000000002E-2</v>
      </c>
    </row>
    <row r="119" spans="1:51" ht="33" customHeight="1" x14ac:dyDescent="0.25">
      <c r="C119" s="40" t="s">
        <v>99</v>
      </c>
      <c r="D119" s="13" t="s">
        <v>100</v>
      </c>
      <c r="E119" s="35">
        <v>7.1139612819999964</v>
      </c>
      <c r="F119" s="35">
        <v>0.15875182900000001</v>
      </c>
      <c r="G119" s="35">
        <v>9.711461185000001</v>
      </c>
      <c r="H119" s="35">
        <v>4.7612424999999986E-2</v>
      </c>
      <c r="I119" s="35">
        <v>1.2577747049999997</v>
      </c>
      <c r="J119" s="35">
        <v>0.11023242399999995</v>
      </c>
      <c r="K119" s="35">
        <v>2.5891232050000004</v>
      </c>
      <c r="L119" s="35">
        <v>8.2178008289999962</v>
      </c>
      <c r="M119" s="35">
        <v>3.6328702359999983</v>
      </c>
      <c r="N119" s="35">
        <v>2.7595917540000001</v>
      </c>
      <c r="O119" s="35">
        <v>6.1465140999999994E-2</v>
      </c>
      <c r="P119" s="35">
        <v>2.7023946540000008</v>
      </c>
      <c r="Q119" s="35">
        <v>4.350084143000001</v>
      </c>
      <c r="R119" s="35">
        <v>0.58774889500000027</v>
      </c>
      <c r="S119" s="35">
        <v>0.50297529800000018</v>
      </c>
      <c r="T119" s="35">
        <v>11.245601328999994</v>
      </c>
      <c r="U119" s="35">
        <v>5.0582458999999975E-2</v>
      </c>
      <c r="V119" s="35">
        <v>1.0329108719999989</v>
      </c>
      <c r="W119" s="35">
        <v>1.6404232059999995</v>
      </c>
      <c r="X119" s="35">
        <v>0.40383126499999994</v>
      </c>
      <c r="Y119" s="35">
        <v>1.110469087</v>
      </c>
      <c r="Z119" s="35">
        <v>0.80522053299999985</v>
      </c>
      <c r="AA119" s="35">
        <v>5.7861297719999936</v>
      </c>
      <c r="AB119" s="35">
        <v>0.25993822700000024</v>
      </c>
      <c r="AC119" s="35">
        <v>0.3125562459999997</v>
      </c>
      <c r="AD119" s="35">
        <v>1.53528E-3</v>
      </c>
      <c r="AE119" s="35">
        <v>8.3110529999999953E-3</v>
      </c>
      <c r="AF119" s="35">
        <v>13.628083438999999</v>
      </c>
      <c r="AG119" s="35">
        <v>1.4589721399999995</v>
      </c>
      <c r="AH119" s="35">
        <v>0.35501691199999991</v>
      </c>
      <c r="AI119" s="35">
        <v>0.46761406699999963</v>
      </c>
      <c r="AJ119" s="35">
        <v>2.9970582619999999</v>
      </c>
      <c r="AK119" s="35">
        <v>1.0410566859999997</v>
      </c>
      <c r="AL119" s="35">
        <v>2.1474064209999995</v>
      </c>
      <c r="AM119" s="35">
        <v>0.13077007700000004</v>
      </c>
      <c r="AN119" s="35">
        <v>0.15095029200000004</v>
      </c>
      <c r="AO119" s="35">
        <v>0.48213070099999977</v>
      </c>
      <c r="AP119" s="35">
        <v>1.9734340000000006E-2</v>
      </c>
      <c r="AQ119" s="35">
        <v>1.2413379980000001</v>
      </c>
      <c r="AR119" s="35">
        <v>0.89876356399999968</v>
      </c>
      <c r="AS119" s="35">
        <v>9.6719390000000096E-3</v>
      </c>
      <c r="AT119" s="35">
        <v>0.49931736799999987</v>
      </c>
      <c r="AU119" s="35">
        <v>0.18995594600000001</v>
      </c>
      <c r="AV119" s="35">
        <v>0.45361954299999996</v>
      </c>
      <c r="AW119" s="35">
        <v>7.3041996000000012E-2</v>
      </c>
      <c r="AX119" s="35">
        <v>1.0422246999999999E-2</v>
      </c>
      <c r="AY119" s="35">
        <v>2.62E-5</v>
      </c>
    </row>
    <row r="120" spans="1:51" ht="33.75" customHeight="1" x14ac:dyDescent="0.25">
      <c r="C120" s="40" t="s">
        <v>101</v>
      </c>
      <c r="D120" s="13" t="s">
        <v>102</v>
      </c>
      <c r="E120" s="35">
        <v>4.5381424509999961</v>
      </c>
      <c r="F120" s="35">
        <v>1.45752499</v>
      </c>
      <c r="G120" s="35">
        <v>1.7318655989999983</v>
      </c>
      <c r="H120" s="35">
        <v>0.20575198899999997</v>
      </c>
      <c r="I120" s="35">
        <v>17.810445314999999</v>
      </c>
      <c r="J120" s="35">
        <v>1.3371072809999993</v>
      </c>
      <c r="K120" s="35">
        <v>45.639996505000006</v>
      </c>
      <c r="L120" s="35">
        <v>83.060395752000005</v>
      </c>
      <c r="M120" s="35">
        <v>0.67143685500000028</v>
      </c>
      <c r="N120" s="35">
        <v>34.033041080999993</v>
      </c>
      <c r="O120" s="35">
        <v>1.8352315880000003</v>
      </c>
      <c r="P120" s="35">
        <v>17.856619621000004</v>
      </c>
      <c r="Q120" s="35">
        <v>1.7158134679999997</v>
      </c>
      <c r="R120" s="35">
        <v>1.5336156209999998</v>
      </c>
      <c r="S120" s="35">
        <v>3.3362514780000043</v>
      </c>
      <c r="T120" s="35">
        <v>96.521996049999998</v>
      </c>
      <c r="U120" s="35">
        <v>0.39063570599999997</v>
      </c>
      <c r="V120" s="35">
        <v>2.4808386759999994</v>
      </c>
      <c r="W120" s="35">
        <v>47.427434523999999</v>
      </c>
      <c r="X120" s="35">
        <v>15.341634690999996</v>
      </c>
      <c r="Y120" s="35">
        <v>0.81177146700000002</v>
      </c>
      <c r="Z120" s="35">
        <v>3.9656647129999989</v>
      </c>
      <c r="AA120" s="35">
        <v>1.1827724900000005</v>
      </c>
      <c r="AB120" s="35">
        <v>8.8425587999999972E-2</v>
      </c>
      <c r="AC120" s="35">
        <v>0.52561917300000005</v>
      </c>
      <c r="AD120" s="35">
        <v>0.27056614399999984</v>
      </c>
      <c r="AE120" s="35">
        <v>0.5415722030000002</v>
      </c>
      <c r="AF120" s="35">
        <v>98.093487464999967</v>
      </c>
      <c r="AG120" s="35">
        <v>6.4655941569999982</v>
      </c>
      <c r="AH120" s="35">
        <v>11.524010949999996</v>
      </c>
      <c r="AI120" s="35">
        <v>2.8021322819999996</v>
      </c>
      <c r="AJ120" s="35">
        <v>36.117776389999989</v>
      </c>
      <c r="AK120" s="35">
        <v>0.60541480800000025</v>
      </c>
      <c r="AL120" s="35">
        <v>0.98256922900000065</v>
      </c>
      <c r="AM120" s="35">
        <v>0.45728971900000015</v>
      </c>
      <c r="AN120" s="35">
        <v>0.18102897500000001</v>
      </c>
      <c r="AO120" s="35">
        <v>16.644315042000002</v>
      </c>
      <c r="AP120" s="35">
        <v>0.33044322700000006</v>
      </c>
      <c r="AQ120" s="35">
        <v>1.4031933599999999</v>
      </c>
      <c r="AR120" s="35">
        <v>44.925362437999993</v>
      </c>
      <c r="AS120" s="35">
        <v>0.32515244000000004</v>
      </c>
      <c r="AT120" s="35">
        <v>16.765138676999999</v>
      </c>
      <c r="AU120" s="35">
        <v>22.060537843000002</v>
      </c>
      <c r="AV120" s="35">
        <v>13.74822502</v>
      </c>
      <c r="AW120" s="35">
        <v>8.9975434540000023</v>
      </c>
      <c r="AX120" s="35">
        <v>0</v>
      </c>
      <c r="AY120" s="35">
        <v>9.1061160000000009E-3</v>
      </c>
    </row>
    <row r="121" spans="1:51" ht="39.75" customHeight="1" x14ac:dyDescent="0.25">
      <c r="C121" s="12" t="s">
        <v>103</v>
      </c>
      <c r="D121" s="13" t="s">
        <v>104</v>
      </c>
      <c r="E121" s="35"/>
      <c r="F121" s="35"/>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row>
    <row r="122" spans="1:51" ht="16.5" customHeight="1" x14ac:dyDescent="0.25">
      <c r="A122" s="1" t="s">
        <v>17</v>
      </c>
      <c r="C122" s="40" t="s">
        <v>99</v>
      </c>
      <c r="D122" s="13" t="s">
        <v>105</v>
      </c>
      <c r="E122" s="41">
        <v>2.0999999999999999E-3</v>
      </c>
      <c r="F122" s="41">
        <v>3.3E-3</v>
      </c>
      <c r="G122" s="41">
        <v>7.000000000000001E-4</v>
      </c>
      <c r="H122" s="41">
        <v>4.3E-3</v>
      </c>
      <c r="I122" s="41">
        <v>9.1999999999999998E-3</v>
      </c>
      <c r="J122" s="41">
        <v>9.0000000000000011E-3</v>
      </c>
      <c r="K122" s="41">
        <v>9.1000000000000004E-3</v>
      </c>
      <c r="L122" s="41">
        <v>4.6999999999999993E-3</v>
      </c>
      <c r="M122" s="41">
        <v>8.9999999999999998E-4</v>
      </c>
      <c r="N122" s="41">
        <v>9.0000000000000011E-3</v>
      </c>
      <c r="O122" s="41">
        <v>1.44E-2</v>
      </c>
      <c r="P122" s="41">
        <v>8.0000000000000002E-3</v>
      </c>
      <c r="Q122" s="41">
        <v>1.4000000000000002E-3</v>
      </c>
      <c r="R122" s="41">
        <v>7.4000000000000003E-3</v>
      </c>
      <c r="S122" s="41">
        <v>7.4999999999999997E-3</v>
      </c>
      <c r="T122" s="41">
        <v>5.6000000000000008E-3</v>
      </c>
      <c r="U122" s="41">
        <v>1.1999999999999999E-3</v>
      </c>
      <c r="V122" s="41">
        <v>2.8999999999999998E-3</v>
      </c>
      <c r="W122" s="41">
        <v>6.1999999999999998E-3</v>
      </c>
      <c r="X122" s="41">
        <v>6.0000000000000001E-3</v>
      </c>
      <c r="Y122" s="41">
        <v>8.0000000000000002E-3</v>
      </c>
      <c r="Z122" s="41">
        <v>4.7999999999999996E-3</v>
      </c>
      <c r="AA122" s="41">
        <v>1.9E-3</v>
      </c>
      <c r="AB122" s="41">
        <v>6.4000000000000003E-3</v>
      </c>
      <c r="AC122" s="41">
        <v>1.1000000000000001E-3</v>
      </c>
      <c r="AD122" s="41">
        <v>2.0000000000000001E-4</v>
      </c>
      <c r="AE122" s="41">
        <v>2.3999999999999998E-3</v>
      </c>
      <c r="AF122" s="41">
        <v>5.0000000000000001E-3</v>
      </c>
      <c r="AG122" s="41">
        <v>2.2000000000000001E-3</v>
      </c>
      <c r="AH122" s="41">
        <v>7.3000000000000001E-3</v>
      </c>
      <c r="AI122" s="41">
        <v>2.7000000000000001E-3</v>
      </c>
      <c r="AJ122" s="41">
        <v>5.8999999999999999E-3</v>
      </c>
      <c r="AK122" s="41">
        <v>2.0000000000000001E-4</v>
      </c>
      <c r="AL122" s="41">
        <v>1E-3</v>
      </c>
      <c r="AM122" s="41">
        <v>8.9999999999999998E-4</v>
      </c>
      <c r="AN122" s="41">
        <v>2E-3</v>
      </c>
      <c r="AO122" s="41">
        <v>6.9999999999999993E-3</v>
      </c>
      <c r="AP122" s="41">
        <v>5.3E-3</v>
      </c>
      <c r="AQ122" s="41">
        <v>1.6000000000000001E-3</v>
      </c>
      <c r="AR122" s="41">
        <v>4.1999999999999997E-3</v>
      </c>
      <c r="AS122" s="41">
        <v>1.1000000000000001E-3</v>
      </c>
      <c r="AT122" s="41">
        <v>6.1999999999999998E-3</v>
      </c>
      <c r="AU122" s="41">
        <v>3.3E-3</v>
      </c>
      <c r="AV122" s="41">
        <v>6.4000000000000003E-3</v>
      </c>
      <c r="AW122" s="41">
        <v>6.0999999999999995E-3</v>
      </c>
      <c r="AX122" s="41">
        <v>1.4000000000000002E-3</v>
      </c>
      <c r="AY122" s="41" t="s">
        <v>532</v>
      </c>
    </row>
    <row r="123" spans="1:51" ht="17.25" customHeight="1" x14ac:dyDescent="0.25">
      <c r="A123" s="1" t="s">
        <v>106</v>
      </c>
      <c r="C123" s="40" t="s">
        <v>101</v>
      </c>
      <c r="D123" s="13" t="s">
        <v>101</v>
      </c>
      <c r="E123" s="41">
        <v>2.0999999999999999E-3</v>
      </c>
      <c r="F123" s="41">
        <v>3.3E-3</v>
      </c>
      <c r="G123" s="41">
        <v>7.000000000000001E-4</v>
      </c>
      <c r="H123" s="41">
        <v>4.3E-3</v>
      </c>
      <c r="I123" s="41">
        <v>9.1999999999999998E-3</v>
      </c>
      <c r="J123" s="41">
        <v>8.8999999999999999E-3</v>
      </c>
      <c r="K123" s="41">
        <v>9.1000000000000004E-3</v>
      </c>
      <c r="L123" s="41">
        <v>4.6999999999999993E-3</v>
      </c>
      <c r="M123" s="41">
        <v>8.9999999999999998E-4</v>
      </c>
      <c r="N123" s="41">
        <v>9.0000000000000011E-3</v>
      </c>
      <c r="O123" s="41">
        <v>1.44E-2</v>
      </c>
      <c r="P123" s="41">
        <v>8.0000000000000002E-3</v>
      </c>
      <c r="Q123" s="41">
        <v>1.4000000000000002E-3</v>
      </c>
      <c r="R123" s="41">
        <v>7.3000000000000001E-3</v>
      </c>
      <c r="S123" s="41">
        <v>7.4999999999999997E-3</v>
      </c>
      <c r="T123" s="41">
        <v>5.6000000000000008E-3</v>
      </c>
      <c r="U123" s="41">
        <v>1.1999999999999999E-3</v>
      </c>
      <c r="V123" s="41">
        <v>2.8999999999999998E-3</v>
      </c>
      <c r="W123" s="41">
        <v>6.1999999999999998E-3</v>
      </c>
      <c r="X123" s="41">
        <v>6.0000000000000001E-3</v>
      </c>
      <c r="Y123" s="41">
        <v>8.0000000000000002E-3</v>
      </c>
      <c r="Z123" s="41">
        <v>4.7999999999999996E-3</v>
      </c>
      <c r="AA123" s="41">
        <v>1.9E-3</v>
      </c>
      <c r="AB123" s="41">
        <v>6.7000000000000002E-3</v>
      </c>
      <c r="AC123" s="41">
        <v>1.1000000000000001E-3</v>
      </c>
      <c r="AD123" s="41">
        <v>2.0000000000000001E-4</v>
      </c>
      <c r="AE123" s="41">
        <v>2.2000000000000001E-3</v>
      </c>
      <c r="AF123" s="41">
        <v>5.0000000000000001E-3</v>
      </c>
      <c r="AG123" s="41">
        <v>2.2000000000000001E-3</v>
      </c>
      <c r="AH123" s="41">
        <v>7.3000000000000001E-3</v>
      </c>
      <c r="AI123" s="41">
        <v>2.7000000000000001E-3</v>
      </c>
      <c r="AJ123" s="41">
        <v>5.8999999999999999E-3</v>
      </c>
      <c r="AK123" s="41">
        <v>2.0000000000000001E-4</v>
      </c>
      <c r="AL123" s="41">
        <v>1E-3</v>
      </c>
      <c r="AM123" s="41">
        <v>8.9999999999999998E-4</v>
      </c>
      <c r="AN123" s="41">
        <v>2E-3</v>
      </c>
      <c r="AO123" s="41">
        <v>6.9999999999999993E-3</v>
      </c>
      <c r="AP123" s="41">
        <v>5.3E-3</v>
      </c>
      <c r="AQ123" s="41">
        <v>1.6000000000000001E-3</v>
      </c>
      <c r="AR123" s="41">
        <v>4.1999999999999997E-3</v>
      </c>
      <c r="AS123" s="41">
        <v>1.1000000000000001E-3</v>
      </c>
      <c r="AT123" s="41">
        <v>6.0999999999999995E-3</v>
      </c>
      <c r="AU123" s="41">
        <v>3.3E-3</v>
      </c>
      <c r="AV123" s="41">
        <v>6.1999999999999998E-3</v>
      </c>
      <c r="AW123" s="41">
        <v>6.1999999999999998E-3</v>
      </c>
      <c r="AX123" s="41" t="s">
        <v>532</v>
      </c>
      <c r="AY123" s="41" t="s">
        <v>532</v>
      </c>
    </row>
    <row r="124" spans="1:51" ht="17.25" hidden="1" customHeight="1" x14ac:dyDescent="0.25">
      <c r="A124" s="42" t="s">
        <v>107</v>
      </c>
      <c r="B124" s="42"/>
      <c r="C124" s="40"/>
      <c r="D124" s="13" t="s">
        <v>108</v>
      </c>
      <c r="E124" s="41" t="s">
        <v>533</v>
      </c>
      <c r="F124" s="41" t="s">
        <v>533</v>
      </c>
      <c r="G124" s="41" t="s">
        <v>533</v>
      </c>
      <c r="H124" s="41" t="s">
        <v>533</v>
      </c>
      <c r="I124" s="41" t="s">
        <v>533</v>
      </c>
      <c r="J124" s="41" t="s">
        <v>533</v>
      </c>
      <c r="K124" s="41" t="s">
        <v>533</v>
      </c>
      <c r="L124" s="41" t="s">
        <v>533</v>
      </c>
      <c r="M124" s="41" t="s">
        <v>533</v>
      </c>
      <c r="N124" s="41" t="s">
        <v>533</v>
      </c>
      <c r="O124" s="41" t="s">
        <v>533</v>
      </c>
      <c r="P124" s="41" t="s">
        <v>533</v>
      </c>
      <c r="Q124" s="41" t="s">
        <v>533</v>
      </c>
      <c r="R124" s="41" t="s">
        <v>533</v>
      </c>
      <c r="S124" s="41" t="s">
        <v>533</v>
      </c>
      <c r="T124" s="41" t="s">
        <v>533</v>
      </c>
      <c r="U124" s="41" t="s">
        <v>533</v>
      </c>
      <c r="V124" s="41" t="s">
        <v>533</v>
      </c>
      <c r="W124" s="41" t="s">
        <v>533</v>
      </c>
      <c r="X124" s="41" t="s">
        <v>533</v>
      </c>
      <c r="Y124" s="41" t="s">
        <v>533</v>
      </c>
      <c r="Z124" s="41" t="s">
        <v>533</v>
      </c>
      <c r="AA124" s="41" t="s">
        <v>533</v>
      </c>
      <c r="AB124" s="41" t="s">
        <v>533</v>
      </c>
      <c r="AC124" s="41" t="s">
        <v>533</v>
      </c>
      <c r="AD124" s="41" t="s">
        <v>533</v>
      </c>
      <c r="AE124" s="41" t="s">
        <v>533</v>
      </c>
      <c r="AF124" s="41" t="s">
        <v>533</v>
      </c>
      <c r="AG124" s="41" t="s">
        <v>533</v>
      </c>
      <c r="AH124" s="41" t="s">
        <v>533</v>
      </c>
      <c r="AI124" s="41" t="s">
        <v>533</v>
      </c>
      <c r="AJ124" s="41" t="s">
        <v>533</v>
      </c>
      <c r="AK124" s="41" t="s">
        <v>533</v>
      </c>
      <c r="AL124" s="41" t="s">
        <v>533</v>
      </c>
      <c r="AM124" s="41" t="s">
        <v>533</v>
      </c>
      <c r="AN124" s="41" t="s">
        <v>533</v>
      </c>
      <c r="AO124" s="41" t="s">
        <v>533</v>
      </c>
      <c r="AP124" s="41" t="s">
        <v>533</v>
      </c>
      <c r="AQ124" s="41" t="s">
        <v>533</v>
      </c>
      <c r="AR124" s="41" t="s">
        <v>533</v>
      </c>
      <c r="AS124" s="41" t="s">
        <v>533</v>
      </c>
      <c r="AT124" s="41" t="s">
        <v>533</v>
      </c>
      <c r="AU124" s="41" t="s">
        <v>533</v>
      </c>
      <c r="AV124" s="41" t="s">
        <v>533</v>
      </c>
      <c r="AW124" s="41" t="s">
        <v>533</v>
      </c>
      <c r="AX124" s="41" t="s">
        <v>533</v>
      </c>
      <c r="AY124" s="41" t="s">
        <v>533</v>
      </c>
    </row>
    <row r="125" spans="1:51" ht="44.25" hidden="1" customHeight="1" x14ac:dyDescent="0.25">
      <c r="A125" s="42"/>
      <c r="B125" s="42"/>
      <c r="C125" s="40" t="s">
        <v>109</v>
      </c>
      <c r="D125" s="13" t="s">
        <v>110</v>
      </c>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row>
    <row r="126" spans="1:51" ht="17.25" hidden="1" customHeight="1" x14ac:dyDescent="0.25">
      <c r="A126" s="42" t="s">
        <v>111</v>
      </c>
      <c r="B126" s="42"/>
      <c r="C126" s="40"/>
      <c r="D126" s="13" t="s">
        <v>101</v>
      </c>
      <c r="E126" s="41" t="s">
        <v>533</v>
      </c>
      <c r="F126" s="41" t="s">
        <v>533</v>
      </c>
      <c r="G126" s="41" t="s">
        <v>533</v>
      </c>
      <c r="H126" s="41" t="s">
        <v>533</v>
      </c>
      <c r="I126" s="41" t="s">
        <v>533</v>
      </c>
      <c r="J126" s="41" t="s">
        <v>533</v>
      </c>
      <c r="K126" s="41" t="s">
        <v>533</v>
      </c>
      <c r="L126" s="41" t="s">
        <v>533</v>
      </c>
      <c r="M126" s="41" t="s">
        <v>533</v>
      </c>
      <c r="N126" s="41" t="s">
        <v>533</v>
      </c>
      <c r="O126" s="41" t="s">
        <v>533</v>
      </c>
      <c r="P126" s="41" t="s">
        <v>533</v>
      </c>
      <c r="Q126" s="41" t="s">
        <v>533</v>
      </c>
      <c r="R126" s="41" t="s">
        <v>533</v>
      </c>
      <c r="S126" s="41" t="s">
        <v>533</v>
      </c>
      <c r="T126" s="41" t="s">
        <v>533</v>
      </c>
      <c r="U126" s="41" t="s">
        <v>533</v>
      </c>
      <c r="V126" s="41" t="s">
        <v>533</v>
      </c>
      <c r="W126" s="41" t="s">
        <v>533</v>
      </c>
      <c r="X126" s="41" t="s">
        <v>533</v>
      </c>
      <c r="Y126" s="41" t="s">
        <v>533</v>
      </c>
      <c r="Z126" s="41" t="s">
        <v>533</v>
      </c>
      <c r="AA126" s="41" t="s">
        <v>533</v>
      </c>
      <c r="AB126" s="41" t="s">
        <v>533</v>
      </c>
      <c r="AC126" s="41" t="s">
        <v>533</v>
      </c>
      <c r="AD126" s="41" t="s">
        <v>533</v>
      </c>
      <c r="AE126" s="41" t="s">
        <v>533</v>
      </c>
      <c r="AF126" s="41" t="s">
        <v>533</v>
      </c>
      <c r="AG126" s="41" t="s">
        <v>533</v>
      </c>
      <c r="AH126" s="41" t="s">
        <v>533</v>
      </c>
      <c r="AI126" s="41" t="s">
        <v>533</v>
      </c>
      <c r="AJ126" s="41" t="s">
        <v>533</v>
      </c>
      <c r="AK126" s="41" t="s">
        <v>533</v>
      </c>
      <c r="AL126" s="41" t="s">
        <v>533</v>
      </c>
      <c r="AM126" s="41" t="s">
        <v>533</v>
      </c>
      <c r="AN126" s="41" t="s">
        <v>533</v>
      </c>
      <c r="AO126" s="41" t="s">
        <v>533</v>
      </c>
      <c r="AP126" s="41" t="s">
        <v>533</v>
      </c>
      <c r="AQ126" s="41" t="s">
        <v>533</v>
      </c>
      <c r="AR126" s="41" t="s">
        <v>533</v>
      </c>
      <c r="AS126" s="41" t="s">
        <v>533</v>
      </c>
      <c r="AT126" s="41" t="s">
        <v>533</v>
      </c>
      <c r="AU126" s="41" t="s">
        <v>533</v>
      </c>
      <c r="AV126" s="41" t="s">
        <v>533</v>
      </c>
      <c r="AW126" s="41" t="s">
        <v>533</v>
      </c>
      <c r="AX126" s="41" t="s">
        <v>533</v>
      </c>
      <c r="AY126" s="41" t="s">
        <v>533</v>
      </c>
    </row>
    <row r="127" spans="1:51" ht="17.25" hidden="1" customHeight="1" x14ac:dyDescent="0.25">
      <c r="A127" s="42" t="s">
        <v>112</v>
      </c>
      <c r="B127" s="42"/>
      <c r="C127" s="40"/>
      <c r="D127" s="13" t="s">
        <v>113</v>
      </c>
      <c r="E127" s="41" t="s">
        <v>533</v>
      </c>
      <c r="F127" s="41" t="s">
        <v>533</v>
      </c>
      <c r="G127" s="41" t="s">
        <v>533</v>
      </c>
      <c r="H127" s="41" t="s">
        <v>533</v>
      </c>
      <c r="I127" s="41" t="s">
        <v>533</v>
      </c>
      <c r="J127" s="41" t="s">
        <v>533</v>
      </c>
      <c r="K127" s="41" t="s">
        <v>533</v>
      </c>
      <c r="L127" s="41" t="s">
        <v>533</v>
      </c>
      <c r="M127" s="41" t="s">
        <v>533</v>
      </c>
      <c r="N127" s="41" t="s">
        <v>533</v>
      </c>
      <c r="O127" s="41" t="s">
        <v>533</v>
      </c>
      <c r="P127" s="41" t="s">
        <v>533</v>
      </c>
      <c r="Q127" s="41" t="s">
        <v>533</v>
      </c>
      <c r="R127" s="41" t="s">
        <v>533</v>
      </c>
      <c r="S127" s="41" t="s">
        <v>533</v>
      </c>
      <c r="T127" s="41" t="s">
        <v>533</v>
      </c>
      <c r="U127" s="41" t="s">
        <v>533</v>
      </c>
      <c r="V127" s="41" t="s">
        <v>533</v>
      </c>
      <c r="W127" s="41" t="s">
        <v>533</v>
      </c>
      <c r="X127" s="41" t="s">
        <v>533</v>
      </c>
      <c r="Y127" s="41" t="s">
        <v>533</v>
      </c>
      <c r="Z127" s="41" t="s">
        <v>533</v>
      </c>
      <c r="AA127" s="41" t="s">
        <v>533</v>
      </c>
      <c r="AB127" s="41" t="s">
        <v>533</v>
      </c>
      <c r="AC127" s="41" t="s">
        <v>533</v>
      </c>
      <c r="AD127" s="41" t="s">
        <v>533</v>
      </c>
      <c r="AE127" s="41" t="s">
        <v>533</v>
      </c>
      <c r="AF127" s="41" t="s">
        <v>533</v>
      </c>
      <c r="AG127" s="41" t="s">
        <v>533</v>
      </c>
      <c r="AH127" s="41" t="s">
        <v>533</v>
      </c>
      <c r="AI127" s="41" t="s">
        <v>533</v>
      </c>
      <c r="AJ127" s="41" t="s">
        <v>533</v>
      </c>
      <c r="AK127" s="41" t="s">
        <v>533</v>
      </c>
      <c r="AL127" s="41" t="s">
        <v>533</v>
      </c>
      <c r="AM127" s="41" t="s">
        <v>533</v>
      </c>
      <c r="AN127" s="41" t="s">
        <v>533</v>
      </c>
      <c r="AO127" s="41" t="s">
        <v>533</v>
      </c>
      <c r="AP127" s="41" t="s">
        <v>533</v>
      </c>
      <c r="AQ127" s="41" t="s">
        <v>533</v>
      </c>
      <c r="AR127" s="41" t="s">
        <v>533</v>
      </c>
      <c r="AS127" s="41" t="s">
        <v>533</v>
      </c>
      <c r="AT127" s="41" t="s">
        <v>533</v>
      </c>
      <c r="AU127" s="41" t="s">
        <v>533</v>
      </c>
      <c r="AV127" s="41" t="s">
        <v>533</v>
      </c>
      <c r="AW127" s="41" t="s">
        <v>533</v>
      </c>
      <c r="AX127" s="41" t="s">
        <v>533</v>
      </c>
      <c r="AY127" s="41" t="s">
        <v>533</v>
      </c>
    </row>
    <row r="128" spans="1:51" ht="17.25" hidden="1" customHeight="1" x14ac:dyDescent="0.25">
      <c r="A128" s="42" t="s">
        <v>114</v>
      </c>
      <c r="B128" s="42"/>
      <c r="C128" s="40"/>
      <c r="D128" s="13" t="s">
        <v>115</v>
      </c>
      <c r="E128" s="41" t="s">
        <v>533</v>
      </c>
      <c r="F128" s="41" t="s">
        <v>533</v>
      </c>
      <c r="G128" s="41" t="s">
        <v>533</v>
      </c>
      <c r="H128" s="41" t="s">
        <v>533</v>
      </c>
      <c r="I128" s="41" t="s">
        <v>533</v>
      </c>
      <c r="J128" s="41" t="s">
        <v>533</v>
      </c>
      <c r="K128" s="41" t="s">
        <v>533</v>
      </c>
      <c r="L128" s="41" t="s">
        <v>533</v>
      </c>
      <c r="M128" s="41" t="s">
        <v>533</v>
      </c>
      <c r="N128" s="41" t="s">
        <v>533</v>
      </c>
      <c r="O128" s="41" t="s">
        <v>533</v>
      </c>
      <c r="P128" s="41" t="s">
        <v>533</v>
      </c>
      <c r="Q128" s="41" t="s">
        <v>533</v>
      </c>
      <c r="R128" s="41" t="s">
        <v>533</v>
      </c>
      <c r="S128" s="41" t="s">
        <v>533</v>
      </c>
      <c r="T128" s="41" t="s">
        <v>533</v>
      </c>
      <c r="U128" s="41" t="s">
        <v>533</v>
      </c>
      <c r="V128" s="41" t="s">
        <v>533</v>
      </c>
      <c r="W128" s="41" t="s">
        <v>533</v>
      </c>
      <c r="X128" s="41" t="s">
        <v>533</v>
      </c>
      <c r="Y128" s="41" t="s">
        <v>533</v>
      </c>
      <c r="Z128" s="41" t="s">
        <v>533</v>
      </c>
      <c r="AA128" s="41" t="s">
        <v>533</v>
      </c>
      <c r="AB128" s="41" t="s">
        <v>533</v>
      </c>
      <c r="AC128" s="41" t="s">
        <v>533</v>
      </c>
      <c r="AD128" s="41" t="s">
        <v>533</v>
      </c>
      <c r="AE128" s="41" t="s">
        <v>533</v>
      </c>
      <c r="AF128" s="41" t="s">
        <v>533</v>
      </c>
      <c r="AG128" s="41" t="s">
        <v>533</v>
      </c>
      <c r="AH128" s="41" t="s">
        <v>533</v>
      </c>
      <c r="AI128" s="41" t="s">
        <v>533</v>
      </c>
      <c r="AJ128" s="41" t="s">
        <v>533</v>
      </c>
      <c r="AK128" s="41" t="s">
        <v>533</v>
      </c>
      <c r="AL128" s="41" t="s">
        <v>533</v>
      </c>
      <c r="AM128" s="41" t="s">
        <v>533</v>
      </c>
      <c r="AN128" s="41" t="s">
        <v>533</v>
      </c>
      <c r="AO128" s="41" t="s">
        <v>533</v>
      </c>
      <c r="AP128" s="41" t="s">
        <v>533</v>
      </c>
      <c r="AQ128" s="41" t="s">
        <v>533</v>
      </c>
      <c r="AR128" s="41" t="s">
        <v>533</v>
      </c>
      <c r="AS128" s="41" t="s">
        <v>533</v>
      </c>
      <c r="AT128" s="41" t="s">
        <v>533</v>
      </c>
      <c r="AU128" s="41" t="s">
        <v>533</v>
      </c>
      <c r="AV128" s="41" t="s">
        <v>533</v>
      </c>
      <c r="AW128" s="41" t="s">
        <v>533</v>
      </c>
      <c r="AX128" s="41" t="s">
        <v>533</v>
      </c>
      <c r="AY128" s="41" t="s">
        <v>533</v>
      </c>
    </row>
    <row r="129" spans="1:51" ht="17.25" customHeight="1" x14ac:dyDescent="0.25">
      <c r="C129" s="12"/>
      <c r="D129" s="43"/>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row>
    <row r="130" spans="1:51" ht="41.25" customHeight="1" x14ac:dyDescent="0.25">
      <c r="C130" s="45" t="s">
        <v>109</v>
      </c>
      <c r="D130" s="46" t="s">
        <v>116</v>
      </c>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row>
    <row r="131" spans="1:51" ht="15.75" customHeight="1" x14ac:dyDescent="0.25">
      <c r="A131" s="1" t="s">
        <v>17</v>
      </c>
      <c r="B131" s="1" t="s">
        <v>99</v>
      </c>
      <c r="C131" s="40" t="s">
        <v>99</v>
      </c>
      <c r="D131" s="13" t="s">
        <v>105</v>
      </c>
      <c r="E131" s="41">
        <v>3.0000000000000001E-3</v>
      </c>
      <c r="F131" s="41">
        <v>4.7000000000000002E-3</v>
      </c>
      <c r="G131" s="41">
        <v>1.2000000000000001E-3</v>
      </c>
      <c r="H131" s="41">
        <v>6.6999999999999994E-3</v>
      </c>
      <c r="I131" s="41">
        <v>1.26E-2</v>
      </c>
      <c r="J131" s="41">
        <v>1.15E-2</v>
      </c>
      <c r="K131" s="41">
        <v>1.1800000000000001E-2</v>
      </c>
      <c r="L131" s="41">
        <v>6.4999999999999988E-3</v>
      </c>
      <c r="M131" s="41">
        <v>1.4000000000000002E-3</v>
      </c>
      <c r="N131" s="41">
        <v>1.1600000000000001E-2</v>
      </c>
      <c r="O131" s="41">
        <v>1.7999999999999999E-2</v>
      </c>
      <c r="P131" s="41">
        <v>1.03E-2</v>
      </c>
      <c r="Q131" s="41">
        <v>2.3E-3</v>
      </c>
      <c r="R131" s="41">
        <v>9.8999999999999991E-3</v>
      </c>
      <c r="S131" s="41">
        <v>9.5999999999999992E-3</v>
      </c>
      <c r="T131" s="41">
        <v>7.4000000000000003E-3</v>
      </c>
      <c r="U131" s="41">
        <v>2.5000000000000001E-3</v>
      </c>
      <c r="V131" s="41">
        <v>4.0000000000000001E-3</v>
      </c>
      <c r="W131" s="41">
        <v>8.2000000000000007E-3</v>
      </c>
      <c r="X131" s="41">
        <v>8.3000000000000001E-3</v>
      </c>
      <c r="Y131" s="41">
        <v>1.04E-2</v>
      </c>
      <c r="Z131" s="41">
        <v>6.5999999999999991E-3</v>
      </c>
      <c r="AA131" s="41">
        <v>2.8000000000000004E-3</v>
      </c>
      <c r="AB131" s="41">
        <v>9.7000000000000003E-3</v>
      </c>
      <c r="AC131" s="41">
        <v>1.4000000000000002E-3</v>
      </c>
      <c r="AD131" s="41">
        <v>9.0000000000000008E-4</v>
      </c>
      <c r="AE131" s="41">
        <v>3.7000000000000002E-3</v>
      </c>
      <c r="AF131" s="41">
        <v>6.7999999999999996E-3</v>
      </c>
      <c r="AG131" s="41">
        <v>2.9000000000000002E-3</v>
      </c>
      <c r="AH131" s="41">
        <v>1.03E-2</v>
      </c>
      <c r="AI131" s="41">
        <v>4.0000000000000001E-3</v>
      </c>
      <c r="AJ131" s="41">
        <v>7.9000000000000008E-3</v>
      </c>
      <c r="AK131" s="41">
        <v>5.9999999999999995E-4</v>
      </c>
      <c r="AL131" s="41">
        <v>1.5000000000000002E-3</v>
      </c>
      <c r="AM131" s="41">
        <v>1.8E-3</v>
      </c>
      <c r="AN131" s="41">
        <v>3.3E-3</v>
      </c>
      <c r="AO131" s="41">
        <v>9.7999999999999997E-3</v>
      </c>
      <c r="AP131" s="41">
        <v>8.7000000000000011E-3</v>
      </c>
      <c r="AQ131" s="41">
        <v>2.3E-3</v>
      </c>
      <c r="AR131" s="41">
        <v>5.8999999999999999E-3</v>
      </c>
      <c r="AS131" s="41">
        <v>1.6000000000000001E-3</v>
      </c>
      <c r="AT131" s="41">
        <v>8.6E-3</v>
      </c>
      <c r="AU131" s="41">
        <v>4.5000000000000005E-3</v>
      </c>
      <c r="AV131" s="41">
        <v>8.3000000000000001E-3</v>
      </c>
      <c r="AW131" s="41">
        <v>8.0000000000000002E-3</v>
      </c>
      <c r="AX131" s="41">
        <v>5.0000000000000001E-3</v>
      </c>
      <c r="AY131" s="41" t="s">
        <v>532</v>
      </c>
    </row>
    <row r="132" spans="1:51" ht="15.75" customHeight="1" x14ac:dyDescent="0.25">
      <c r="A132" s="1" t="s">
        <v>106</v>
      </c>
      <c r="B132" s="1" t="s">
        <v>117</v>
      </c>
      <c r="C132" s="40" t="s">
        <v>101</v>
      </c>
      <c r="D132" s="13" t="s">
        <v>101</v>
      </c>
      <c r="E132" s="41">
        <v>5.8999999999999999E-3</v>
      </c>
      <c r="F132" s="41">
        <v>1.5800000000000002E-2</v>
      </c>
      <c r="G132" s="41">
        <v>2E-3</v>
      </c>
      <c r="H132" s="41">
        <v>1.23E-2</v>
      </c>
      <c r="I132" s="41">
        <v>2.1299999999999999E-2</v>
      </c>
      <c r="J132" s="41">
        <v>2.1499999999999998E-2</v>
      </c>
      <c r="K132" s="41">
        <v>1.9199999999999998E-2</v>
      </c>
      <c r="L132" s="41">
        <v>1.72E-2</v>
      </c>
      <c r="M132" s="41">
        <v>3.4000000000000002E-3</v>
      </c>
      <c r="N132" s="41">
        <v>1.9099999999999999E-2</v>
      </c>
      <c r="O132" s="41">
        <v>2.4999999999999994E-2</v>
      </c>
      <c r="P132" s="41">
        <v>2.06E-2</v>
      </c>
      <c r="Q132" s="41">
        <v>5.7000000000000002E-3</v>
      </c>
      <c r="R132" s="41">
        <v>1.5399999999999999E-2</v>
      </c>
      <c r="S132" s="41">
        <v>1.6400000000000001E-2</v>
      </c>
      <c r="T132" s="41">
        <v>1.7100000000000001E-2</v>
      </c>
      <c r="U132" s="41">
        <v>6.9000000000000008E-3</v>
      </c>
      <c r="V132" s="41">
        <v>9.0000000000000011E-3</v>
      </c>
      <c r="W132" s="41">
        <v>1.8600000000000002E-2</v>
      </c>
      <c r="X132" s="41">
        <v>2.1099999999999997E-2</v>
      </c>
      <c r="Y132" s="41">
        <v>1.5600000000000001E-2</v>
      </c>
      <c r="Z132" s="41">
        <v>1.5100000000000001E-2</v>
      </c>
      <c r="AA132" s="41">
        <v>6.8000000000000005E-3</v>
      </c>
      <c r="AB132" s="41">
        <v>1.4100000000000001E-2</v>
      </c>
      <c r="AC132" s="41">
        <v>4.9999999999999992E-3</v>
      </c>
      <c r="AD132" s="41">
        <v>1.34E-2</v>
      </c>
      <c r="AE132" s="41">
        <v>1.4800000000000001E-2</v>
      </c>
      <c r="AF132" s="41">
        <v>1.6899999999999998E-2</v>
      </c>
      <c r="AG132" s="41">
        <v>9.1999999999999998E-3</v>
      </c>
      <c r="AH132" s="41">
        <v>2.2099999999999998E-2</v>
      </c>
      <c r="AI132" s="41">
        <v>1.06E-2</v>
      </c>
      <c r="AJ132" s="41">
        <v>1.8800000000000001E-2</v>
      </c>
      <c r="AK132" s="41">
        <v>1.4000000000000002E-3</v>
      </c>
      <c r="AL132" s="41">
        <v>3.3E-3</v>
      </c>
      <c r="AM132" s="41">
        <v>4.0000000000000001E-3</v>
      </c>
      <c r="AN132" s="41">
        <v>7.1000000000000004E-3</v>
      </c>
      <c r="AO132" s="41">
        <v>2.1099999999999997E-2</v>
      </c>
      <c r="AP132" s="41">
        <v>1.4400000000000001E-2</v>
      </c>
      <c r="AQ132" s="41">
        <v>3.5000000000000005E-3</v>
      </c>
      <c r="AR132" s="41">
        <v>1.8299999999999997E-2</v>
      </c>
      <c r="AS132" s="41">
        <v>3.5999999999999999E-3</v>
      </c>
      <c r="AT132" s="41">
        <v>2.0899999999999998E-2</v>
      </c>
      <c r="AU132" s="41">
        <v>1.8000000000000002E-2</v>
      </c>
      <c r="AV132" s="41">
        <v>2.1300000000000003E-2</v>
      </c>
      <c r="AW132" s="41">
        <v>2.3000000000000003E-2</v>
      </c>
      <c r="AX132" s="41" t="s">
        <v>532</v>
      </c>
      <c r="AY132" s="41" t="s">
        <v>532</v>
      </c>
    </row>
    <row r="133" spans="1:51" ht="15.75" hidden="1" customHeight="1" x14ac:dyDescent="0.25">
      <c r="A133" s="1" t="s">
        <v>107</v>
      </c>
      <c r="B133" s="1" t="s">
        <v>118</v>
      </c>
      <c r="C133" s="40"/>
      <c r="D133" s="13" t="s">
        <v>108</v>
      </c>
      <c r="E133" s="41" t="s">
        <v>533</v>
      </c>
      <c r="F133" s="41" t="s">
        <v>533</v>
      </c>
      <c r="G133" s="41" t="s">
        <v>533</v>
      </c>
      <c r="H133" s="41" t="s">
        <v>533</v>
      </c>
      <c r="I133" s="41" t="s">
        <v>533</v>
      </c>
      <c r="J133" s="41" t="s">
        <v>533</v>
      </c>
      <c r="K133" s="41" t="s">
        <v>533</v>
      </c>
      <c r="L133" s="41" t="s">
        <v>533</v>
      </c>
      <c r="M133" s="41" t="s">
        <v>533</v>
      </c>
      <c r="N133" s="41" t="s">
        <v>533</v>
      </c>
      <c r="O133" s="41" t="s">
        <v>533</v>
      </c>
      <c r="P133" s="41" t="s">
        <v>533</v>
      </c>
      <c r="Q133" s="41" t="s">
        <v>533</v>
      </c>
      <c r="R133" s="41" t="s">
        <v>533</v>
      </c>
      <c r="S133" s="41" t="s">
        <v>533</v>
      </c>
      <c r="T133" s="41" t="s">
        <v>533</v>
      </c>
      <c r="U133" s="41" t="s">
        <v>533</v>
      </c>
      <c r="V133" s="41" t="s">
        <v>533</v>
      </c>
      <c r="W133" s="41" t="s">
        <v>533</v>
      </c>
      <c r="X133" s="41" t="s">
        <v>533</v>
      </c>
      <c r="Y133" s="41" t="s">
        <v>533</v>
      </c>
      <c r="Z133" s="41" t="s">
        <v>533</v>
      </c>
      <c r="AA133" s="41" t="s">
        <v>533</v>
      </c>
      <c r="AB133" s="41" t="s">
        <v>533</v>
      </c>
      <c r="AC133" s="41" t="s">
        <v>533</v>
      </c>
      <c r="AD133" s="41" t="s">
        <v>533</v>
      </c>
      <c r="AE133" s="41" t="s">
        <v>533</v>
      </c>
      <c r="AF133" s="41" t="s">
        <v>533</v>
      </c>
      <c r="AG133" s="41" t="s">
        <v>533</v>
      </c>
      <c r="AH133" s="41" t="s">
        <v>533</v>
      </c>
      <c r="AI133" s="41" t="s">
        <v>533</v>
      </c>
      <c r="AJ133" s="41" t="s">
        <v>533</v>
      </c>
      <c r="AK133" s="41" t="s">
        <v>533</v>
      </c>
      <c r="AL133" s="41" t="s">
        <v>533</v>
      </c>
      <c r="AM133" s="41" t="s">
        <v>533</v>
      </c>
      <c r="AN133" s="41" t="s">
        <v>533</v>
      </c>
      <c r="AO133" s="41" t="s">
        <v>533</v>
      </c>
      <c r="AP133" s="41" t="s">
        <v>533</v>
      </c>
      <c r="AQ133" s="41" t="s">
        <v>533</v>
      </c>
      <c r="AR133" s="41" t="s">
        <v>533</v>
      </c>
      <c r="AS133" s="41" t="s">
        <v>533</v>
      </c>
      <c r="AT133" s="41" t="s">
        <v>533</v>
      </c>
      <c r="AU133" s="41" t="s">
        <v>533</v>
      </c>
      <c r="AV133" s="41" t="s">
        <v>533</v>
      </c>
      <c r="AW133" s="41" t="s">
        <v>533</v>
      </c>
      <c r="AX133" s="41" t="s">
        <v>533</v>
      </c>
      <c r="AY133" s="41" t="s">
        <v>533</v>
      </c>
    </row>
    <row r="134" spans="1:51" ht="15.75" hidden="1" customHeight="1" x14ac:dyDescent="0.25">
      <c r="C134" s="40" t="s">
        <v>119</v>
      </c>
      <c r="D134" s="13" t="s">
        <v>120</v>
      </c>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row>
    <row r="135" spans="1:51" ht="15.75" hidden="1" customHeight="1" x14ac:dyDescent="0.25">
      <c r="A135" s="1" t="s">
        <v>111</v>
      </c>
      <c r="B135" s="1" t="s">
        <v>117</v>
      </c>
      <c r="C135" s="40"/>
      <c r="D135" s="13" t="s">
        <v>101</v>
      </c>
      <c r="E135" s="41" t="s">
        <v>533</v>
      </c>
      <c r="F135" s="41" t="s">
        <v>533</v>
      </c>
      <c r="G135" s="41" t="s">
        <v>533</v>
      </c>
      <c r="H135" s="41" t="s">
        <v>533</v>
      </c>
      <c r="I135" s="41" t="s">
        <v>533</v>
      </c>
      <c r="J135" s="41" t="s">
        <v>533</v>
      </c>
      <c r="K135" s="41" t="s">
        <v>533</v>
      </c>
      <c r="L135" s="41" t="s">
        <v>533</v>
      </c>
      <c r="M135" s="41" t="s">
        <v>533</v>
      </c>
      <c r="N135" s="41" t="s">
        <v>533</v>
      </c>
      <c r="O135" s="41" t="s">
        <v>533</v>
      </c>
      <c r="P135" s="41" t="s">
        <v>533</v>
      </c>
      <c r="Q135" s="41" t="s">
        <v>533</v>
      </c>
      <c r="R135" s="41" t="s">
        <v>533</v>
      </c>
      <c r="S135" s="41" t="s">
        <v>533</v>
      </c>
      <c r="T135" s="41" t="s">
        <v>533</v>
      </c>
      <c r="U135" s="41" t="s">
        <v>533</v>
      </c>
      <c r="V135" s="41" t="s">
        <v>533</v>
      </c>
      <c r="W135" s="41" t="s">
        <v>533</v>
      </c>
      <c r="X135" s="41" t="s">
        <v>533</v>
      </c>
      <c r="Y135" s="41" t="s">
        <v>533</v>
      </c>
      <c r="Z135" s="41" t="s">
        <v>533</v>
      </c>
      <c r="AA135" s="41" t="s">
        <v>533</v>
      </c>
      <c r="AB135" s="41" t="s">
        <v>533</v>
      </c>
      <c r="AC135" s="41" t="s">
        <v>533</v>
      </c>
      <c r="AD135" s="41" t="s">
        <v>533</v>
      </c>
      <c r="AE135" s="41" t="s">
        <v>533</v>
      </c>
      <c r="AF135" s="41" t="s">
        <v>533</v>
      </c>
      <c r="AG135" s="41" t="s">
        <v>533</v>
      </c>
      <c r="AH135" s="41" t="s">
        <v>533</v>
      </c>
      <c r="AI135" s="41" t="s">
        <v>533</v>
      </c>
      <c r="AJ135" s="41" t="s">
        <v>533</v>
      </c>
      <c r="AK135" s="41" t="s">
        <v>533</v>
      </c>
      <c r="AL135" s="41" t="s">
        <v>533</v>
      </c>
      <c r="AM135" s="41" t="s">
        <v>533</v>
      </c>
      <c r="AN135" s="41" t="s">
        <v>533</v>
      </c>
      <c r="AO135" s="41" t="s">
        <v>533</v>
      </c>
      <c r="AP135" s="41" t="s">
        <v>533</v>
      </c>
      <c r="AQ135" s="41" t="s">
        <v>533</v>
      </c>
      <c r="AR135" s="41" t="s">
        <v>533</v>
      </c>
      <c r="AS135" s="41" t="s">
        <v>533</v>
      </c>
      <c r="AT135" s="41" t="s">
        <v>533</v>
      </c>
      <c r="AU135" s="41" t="s">
        <v>533</v>
      </c>
      <c r="AV135" s="41" t="s">
        <v>533</v>
      </c>
      <c r="AW135" s="41" t="s">
        <v>533</v>
      </c>
      <c r="AX135" s="41" t="s">
        <v>533</v>
      </c>
      <c r="AY135" s="41" t="s">
        <v>533</v>
      </c>
    </row>
    <row r="136" spans="1:51" ht="15.75" hidden="1" customHeight="1" x14ac:dyDescent="0.25">
      <c r="A136" s="1" t="s">
        <v>112</v>
      </c>
      <c r="B136" s="1" t="s">
        <v>121</v>
      </c>
      <c r="C136" s="40"/>
      <c r="D136" s="13" t="s">
        <v>113</v>
      </c>
      <c r="E136" s="41" t="s">
        <v>533</v>
      </c>
      <c r="F136" s="41" t="s">
        <v>533</v>
      </c>
      <c r="G136" s="41" t="s">
        <v>533</v>
      </c>
      <c r="H136" s="41" t="s">
        <v>533</v>
      </c>
      <c r="I136" s="41" t="s">
        <v>533</v>
      </c>
      <c r="J136" s="41" t="s">
        <v>533</v>
      </c>
      <c r="K136" s="41" t="s">
        <v>533</v>
      </c>
      <c r="L136" s="41" t="s">
        <v>533</v>
      </c>
      <c r="M136" s="41" t="s">
        <v>533</v>
      </c>
      <c r="N136" s="41" t="s">
        <v>533</v>
      </c>
      <c r="O136" s="41" t="s">
        <v>533</v>
      </c>
      <c r="P136" s="41" t="s">
        <v>533</v>
      </c>
      <c r="Q136" s="41" t="s">
        <v>533</v>
      </c>
      <c r="R136" s="41" t="s">
        <v>533</v>
      </c>
      <c r="S136" s="41" t="s">
        <v>533</v>
      </c>
      <c r="T136" s="41" t="s">
        <v>533</v>
      </c>
      <c r="U136" s="41" t="s">
        <v>533</v>
      </c>
      <c r="V136" s="41" t="s">
        <v>533</v>
      </c>
      <c r="W136" s="41" t="s">
        <v>533</v>
      </c>
      <c r="X136" s="41" t="s">
        <v>533</v>
      </c>
      <c r="Y136" s="41" t="s">
        <v>533</v>
      </c>
      <c r="Z136" s="41" t="s">
        <v>533</v>
      </c>
      <c r="AA136" s="41" t="s">
        <v>533</v>
      </c>
      <c r="AB136" s="41" t="s">
        <v>533</v>
      </c>
      <c r="AC136" s="41" t="s">
        <v>533</v>
      </c>
      <c r="AD136" s="41" t="s">
        <v>533</v>
      </c>
      <c r="AE136" s="41" t="s">
        <v>533</v>
      </c>
      <c r="AF136" s="41" t="s">
        <v>533</v>
      </c>
      <c r="AG136" s="41" t="s">
        <v>533</v>
      </c>
      <c r="AH136" s="41" t="s">
        <v>533</v>
      </c>
      <c r="AI136" s="41" t="s">
        <v>533</v>
      </c>
      <c r="AJ136" s="41" t="s">
        <v>533</v>
      </c>
      <c r="AK136" s="41" t="s">
        <v>533</v>
      </c>
      <c r="AL136" s="41" t="s">
        <v>533</v>
      </c>
      <c r="AM136" s="41" t="s">
        <v>533</v>
      </c>
      <c r="AN136" s="41" t="s">
        <v>533</v>
      </c>
      <c r="AO136" s="41" t="s">
        <v>533</v>
      </c>
      <c r="AP136" s="41" t="s">
        <v>533</v>
      </c>
      <c r="AQ136" s="41" t="s">
        <v>533</v>
      </c>
      <c r="AR136" s="41" t="s">
        <v>533</v>
      </c>
      <c r="AS136" s="41" t="s">
        <v>533</v>
      </c>
      <c r="AT136" s="41" t="s">
        <v>533</v>
      </c>
      <c r="AU136" s="41" t="s">
        <v>533</v>
      </c>
      <c r="AV136" s="41" t="s">
        <v>533</v>
      </c>
      <c r="AW136" s="41" t="s">
        <v>533</v>
      </c>
      <c r="AX136" s="41" t="s">
        <v>533</v>
      </c>
      <c r="AY136" s="41" t="s">
        <v>533</v>
      </c>
    </row>
    <row r="137" spans="1:51" ht="15.75" hidden="1" customHeight="1" x14ac:dyDescent="0.25">
      <c r="A137" s="1" t="s">
        <v>114</v>
      </c>
      <c r="B137" s="1" t="s">
        <v>122</v>
      </c>
      <c r="C137" s="40"/>
      <c r="D137" s="13" t="s">
        <v>115</v>
      </c>
      <c r="E137" s="41" t="s">
        <v>533</v>
      </c>
      <c r="F137" s="41" t="s">
        <v>533</v>
      </c>
      <c r="G137" s="41" t="s">
        <v>533</v>
      </c>
      <c r="H137" s="41" t="s">
        <v>533</v>
      </c>
      <c r="I137" s="41" t="s">
        <v>533</v>
      </c>
      <c r="J137" s="41" t="s">
        <v>533</v>
      </c>
      <c r="K137" s="41" t="s">
        <v>533</v>
      </c>
      <c r="L137" s="41" t="s">
        <v>533</v>
      </c>
      <c r="M137" s="41" t="s">
        <v>533</v>
      </c>
      <c r="N137" s="41" t="s">
        <v>533</v>
      </c>
      <c r="O137" s="41" t="s">
        <v>533</v>
      </c>
      <c r="P137" s="41" t="s">
        <v>533</v>
      </c>
      <c r="Q137" s="41" t="s">
        <v>533</v>
      </c>
      <c r="R137" s="41" t="s">
        <v>533</v>
      </c>
      <c r="S137" s="41" t="s">
        <v>533</v>
      </c>
      <c r="T137" s="41" t="s">
        <v>533</v>
      </c>
      <c r="U137" s="41" t="s">
        <v>533</v>
      </c>
      <c r="V137" s="41" t="s">
        <v>533</v>
      </c>
      <c r="W137" s="41" t="s">
        <v>533</v>
      </c>
      <c r="X137" s="41" t="s">
        <v>533</v>
      </c>
      <c r="Y137" s="41" t="s">
        <v>533</v>
      </c>
      <c r="Z137" s="41" t="s">
        <v>533</v>
      </c>
      <c r="AA137" s="41" t="s">
        <v>533</v>
      </c>
      <c r="AB137" s="41" t="s">
        <v>533</v>
      </c>
      <c r="AC137" s="41" t="s">
        <v>533</v>
      </c>
      <c r="AD137" s="41" t="s">
        <v>533</v>
      </c>
      <c r="AE137" s="41" t="s">
        <v>533</v>
      </c>
      <c r="AF137" s="41" t="s">
        <v>533</v>
      </c>
      <c r="AG137" s="41" t="s">
        <v>533</v>
      </c>
      <c r="AH137" s="41" t="s">
        <v>533</v>
      </c>
      <c r="AI137" s="41" t="s">
        <v>533</v>
      </c>
      <c r="AJ137" s="41" t="s">
        <v>533</v>
      </c>
      <c r="AK137" s="41" t="s">
        <v>533</v>
      </c>
      <c r="AL137" s="41" t="s">
        <v>533</v>
      </c>
      <c r="AM137" s="41" t="s">
        <v>533</v>
      </c>
      <c r="AN137" s="41" t="s">
        <v>533</v>
      </c>
      <c r="AO137" s="41" t="s">
        <v>533</v>
      </c>
      <c r="AP137" s="41" t="s">
        <v>533</v>
      </c>
      <c r="AQ137" s="41" t="s">
        <v>533</v>
      </c>
      <c r="AR137" s="41" t="s">
        <v>533</v>
      </c>
      <c r="AS137" s="41" t="s">
        <v>533</v>
      </c>
      <c r="AT137" s="41" t="s">
        <v>533</v>
      </c>
      <c r="AU137" s="41" t="s">
        <v>533</v>
      </c>
      <c r="AV137" s="41" t="s">
        <v>533</v>
      </c>
      <c r="AW137" s="41" t="s">
        <v>533</v>
      </c>
      <c r="AX137" s="41" t="s">
        <v>533</v>
      </c>
      <c r="AY137" s="41" t="s">
        <v>533</v>
      </c>
    </row>
    <row r="138" spans="1:51" x14ac:dyDescent="0.25">
      <c r="C138" s="12"/>
      <c r="D138" s="15"/>
      <c r="E138" s="41"/>
      <c r="F138" s="21"/>
      <c r="G138" s="41"/>
      <c r="H138" s="41"/>
      <c r="I138" s="41"/>
      <c r="J138" s="41"/>
      <c r="K138" s="41"/>
      <c r="L138" s="41"/>
      <c r="M138" s="41"/>
      <c r="N138" s="41"/>
      <c r="O138" s="41"/>
      <c r="P138" s="41"/>
      <c r="Q138" s="41"/>
      <c r="R138" s="27"/>
      <c r="S138" s="21"/>
      <c r="T138" s="41"/>
      <c r="U138" s="41"/>
      <c r="V138" s="47"/>
      <c r="W138" s="47"/>
      <c r="X138" s="47"/>
      <c r="Y138" s="47"/>
      <c r="Z138" s="27"/>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c r="AY138" s="21"/>
    </row>
    <row r="139" spans="1:51" ht="16.5" customHeight="1" x14ac:dyDescent="0.25">
      <c r="C139" s="18">
        <v>7.1</v>
      </c>
      <c r="D139" s="15" t="s">
        <v>123</v>
      </c>
      <c r="E139" s="41">
        <v>1.6635E-2</v>
      </c>
      <c r="F139" s="41">
        <v>-1.5632E-2</v>
      </c>
      <c r="G139" s="41">
        <v>2.9201999999999999E-2</v>
      </c>
      <c r="H139" s="41">
        <v>4.4469999999999996E-3</v>
      </c>
      <c r="I139" s="41">
        <v>-7.3707999999999996E-2</v>
      </c>
      <c r="J139" s="41">
        <v>-2.8457E-2</v>
      </c>
      <c r="K139" s="41">
        <v>-0.110625</v>
      </c>
      <c r="L139" s="41">
        <v>-6.0065E-2</v>
      </c>
      <c r="M139" s="41">
        <v>2.6718000000000002E-2</v>
      </c>
      <c r="N139" s="41">
        <v>-9.8687000000000011E-2</v>
      </c>
      <c r="O139" s="41" t="s">
        <v>15</v>
      </c>
      <c r="P139" s="41">
        <v>-8.1168999999999991E-2</v>
      </c>
      <c r="Q139" s="41">
        <v>1.5914999999999999E-2</v>
      </c>
      <c r="R139" s="41">
        <v>0.147783</v>
      </c>
      <c r="S139" s="41">
        <v>2.3264999999999997E-2</v>
      </c>
      <c r="T139" s="41">
        <v>-6.1310000000000003E-2</v>
      </c>
      <c r="U139" s="41">
        <v>4.5179999999999994E-3</v>
      </c>
      <c r="V139" s="41">
        <v>2.5785999999999996E-2</v>
      </c>
      <c r="W139" s="41">
        <v>-8.2805000000000004E-2</v>
      </c>
      <c r="X139" s="41">
        <v>-4.8930999999999995E-2</v>
      </c>
      <c r="Y139" s="41">
        <v>0.26274999999999998</v>
      </c>
      <c r="Z139" s="41">
        <v>-9.8009999999999989E-3</v>
      </c>
      <c r="AA139" s="41">
        <v>1.7614000000000001E-2</v>
      </c>
      <c r="AB139" s="41">
        <v>0.10895400000000001</v>
      </c>
      <c r="AC139" s="41">
        <v>2.0589E-2</v>
      </c>
      <c r="AD139" s="41">
        <v>-6.4488000000000004E-2</v>
      </c>
      <c r="AE139" s="41">
        <v>4.3769999999999998E-3</v>
      </c>
      <c r="AF139" s="41">
        <v>-0.138547</v>
      </c>
      <c r="AG139" s="41">
        <v>3.1745000000000002E-2</v>
      </c>
      <c r="AH139" s="41">
        <v>-0.14640700000000001</v>
      </c>
      <c r="AI139" s="41">
        <v>1.9918999999999999E-2</v>
      </c>
      <c r="AJ139" s="41">
        <v>-8.3511000000000002E-2</v>
      </c>
      <c r="AK139" s="41">
        <v>2.6002000000000001E-2</v>
      </c>
      <c r="AL139" s="41">
        <v>2.8395E-2</v>
      </c>
      <c r="AM139" s="41">
        <v>-9.1003000000000001E-2</v>
      </c>
      <c r="AN139" s="41">
        <v>-0.11015999999999999</v>
      </c>
      <c r="AO139" s="41">
        <v>-8.5197000000000009E-2</v>
      </c>
      <c r="AP139" s="41" t="s">
        <v>15</v>
      </c>
      <c r="AQ139" s="41">
        <v>2.3210000000000001E-2</v>
      </c>
      <c r="AR139" s="41">
        <v>-9.158899999999999E-2</v>
      </c>
      <c r="AS139" s="41">
        <v>2.5783999999999998E-2</v>
      </c>
      <c r="AT139" s="41">
        <v>-0.14985099999999998</v>
      </c>
      <c r="AU139" s="41">
        <v>-6.8800000000000003E-4</v>
      </c>
      <c r="AV139" s="41">
        <v>-7.0709999999999995E-2</v>
      </c>
      <c r="AW139" s="41">
        <v>-5.5647000000000002E-2</v>
      </c>
      <c r="AX139" s="41" t="s">
        <v>15</v>
      </c>
      <c r="AY139" s="41" t="s">
        <v>15</v>
      </c>
    </row>
    <row r="140" spans="1:51" ht="16.5" customHeight="1" x14ac:dyDescent="0.25">
      <c r="C140" s="12"/>
      <c r="D140" s="15" t="s">
        <v>124</v>
      </c>
      <c r="E140" s="41">
        <v>1.8130999999999998E-2</v>
      </c>
      <c r="F140" s="41">
        <v>-1.0219000000000001E-2</v>
      </c>
      <c r="G140" s="41">
        <v>2.9641999999999998E-2</v>
      </c>
      <c r="H140" s="41">
        <v>2.6610000000000002E-3</v>
      </c>
      <c r="I140" s="41">
        <v>-6.9703000000000001E-2</v>
      </c>
      <c r="J140" s="41">
        <v>-2.3544999999999996E-2</v>
      </c>
      <c r="K140" s="41">
        <v>-0.10735699999999999</v>
      </c>
      <c r="L140" s="41">
        <v>-5.5084000000000001E-2</v>
      </c>
      <c r="M140" s="41">
        <v>2.7722000000000004E-2</v>
      </c>
      <c r="N140" s="41">
        <v>-9.5306999999999989E-2</v>
      </c>
      <c r="O140" s="41" t="s">
        <v>15</v>
      </c>
      <c r="P140" s="41">
        <v>-7.6436000000000004E-2</v>
      </c>
      <c r="Q140" s="41">
        <v>1.7641E-2</v>
      </c>
      <c r="R140" s="41">
        <v>0.150919</v>
      </c>
      <c r="S140" s="41">
        <v>2.6741000000000001E-2</v>
      </c>
      <c r="T140" s="41">
        <v>-5.6787000000000004E-2</v>
      </c>
      <c r="U140" s="41">
        <v>6.7130000000000002E-3</v>
      </c>
      <c r="V140" s="41">
        <v>2.726E-2</v>
      </c>
      <c r="W140" s="41">
        <v>-7.8022999999999995E-2</v>
      </c>
      <c r="X140" s="41">
        <v>-4.2854000000000003E-2</v>
      </c>
      <c r="Y140" s="41">
        <v>0.266011</v>
      </c>
      <c r="Z140" s="41">
        <v>-5.5689999999999993E-3</v>
      </c>
      <c r="AA140" s="41">
        <v>1.9012999999999999E-2</v>
      </c>
      <c r="AB140" s="41">
        <v>0.11133800000000001</v>
      </c>
      <c r="AC140" s="41">
        <v>2.2359E-2</v>
      </c>
      <c r="AD140" s="41">
        <v>-5.8636999999999995E-2</v>
      </c>
      <c r="AE140" s="41">
        <v>2.9030000000000002E-3</v>
      </c>
      <c r="AF140" s="41">
        <v>-0.13423499999999999</v>
      </c>
      <c r="AG140" s="41">
        <v>3.4086999999999999E-2</v>
      </c>
      <c r="AH140" s="41">
        <v>-0.141399</v>
      </c>
      <c r="AI140" s="41">
        <v>2.3254E-2</v>
      </c>
      <c r="AJ140" s="41">
        <v>-7.8532000000000005E-2</v>
      </c>
      <c r="AK140" s="41">
        <v>2.6242000000000001E-2</v>
      </c>
      <c r="AL140" s="41">
        <v>2.8561999999999997E-2</v>
      </c>
      <c r="AM140" s="41">
        <v>-9.0805000000000011E-2</v>
      </c>
      <c r="AN140" s="41">
        <v>-0.10848000000000001</v>
      </c>
      <c r="AO140" s="41">
        <v>-8.0056999999999989E-2</v>
      </c>
      <c r="AP140" s="41" t="s">
        <v>15</v>
      </c>
      <c r="AQ140" s="41">
        <v>2.3847E-2</v>
      </c>
      <c r="AR140" s="41">
        <v>-8.5959999999999995E-2</v>
      </c>
      <c r="AS140" s="41">
        <v>2.6808999999999999E-2</v>
      </c>
      <c r="AT140" s="41">
        <v>-0.14461299999999999</v>
      </c>
      <c r="AU140" s="41">
        <v>5.9760000000000004E-3</v>
      </c>
      <c r="AV140" s="41">
        <v>-6.4657999999999993E-2</v>
      </c>
      <c r="AW140" s="41">
        <v>-4.8704999999999998E-2</v>
      </c>
      <c r="AX140" s="41" t="s">
        <v>15</v>
      </c>
      <c r="AY140" s="41" t="s">
        <v>15</v>
      </c>
    </row>
    <row r="141" spans="1:51" ht="16.5" customHeight="1" x14ac:dyDescent="0.25">
      <c r="C141" s="12"/>
      <c r="D141" s="15"/>
      <c r="E141" s="41"/>
      <c r="F141" s="41"/>
      <c r="G141" s="41"/>
      <c r="H141" s="41"/>
      <c r="I141" s="41"/>
      <c r="J141" s="41"/>
      <c r="K141" s="41"/>
      <c r="L141" s="41"/>
      <c r="M141" s="41"/>
      <c r="N141" s="41"/>
      <c r="O141" s="41"/>
      <c r="P141" s="41"/>
      <c r="Q141" s="41"/>
      <c r="R141" s="48"/>
      <c r="S141" s="41"/>
      <c r="T141" s="41"/>
      <c r="U141" s="41"/>
      <c r="V141" s="41"/>
      <c r="W141" s="41"/>
      <c r="X141" s="41"/>
      <c r="Y141" s="41"/>
      <c r="Z141" s="48"/>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row>
    <row r="142" spans="1:51" ht="26" x14ac:dyDescent="0.25">
      <c r="C142" s="18">
        <v>7.2</v>
      </c>
      <c r="D142" s="46" t="s">
        <v>125</v>
      </c>
      <c r="E142" s="44"/>
      <c r="F142" s="49"/>
      <c r="G142" s="44"/>
      <c r="H142" s="44"/>
      <c r="I142" s="44"/>
      <c r="J142" s="44"/>
      <c r="K142" s="44"/>
      <c r="L142" s="44"/>
      <c r="M142" s="44"/>
      <c r="N142" s="44"/>
      <c r="O142" s="44"/>
      <c r="P142" s="44"/>
      <c r="Q142" s="44"/>
      <c r="R142" s="50"/>
      <c r="S142" s="49"/>
      <c r="T142" s="44"/>
      <c r="U142" s="44"/>
      <c r="V142" s="44"/>
      <c r="W142" s="44"/>
      <c r="X142" s="44"/>
      <c r="Y142" s="44"/>
      <c r="Z142" s="50"/>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row>
    <row r="143" spans="1:51" s="6" customFormat="1" ht="21" customHeight="1" x14ac:dyDescent="0.25">
      <c r="C143" s="18"/>
      <c r="D143" s="15" t="s">
        <v>126</v>
      </c>
      <c r="E143" s="51">
        <v>5.9108000000000001E-2</v>
      </c>
      <c r="F143" s="51">
        <v>-1.4955000000000001E-2</v>
      </c>
      <c r="G143" s="51">
        <v>6.1184000000000002E-2</v>
      </c>
      <c r="H143" s="51">
        <v>2.3616000000000002E-2</v>
      </c>
      <c r="I143" s="51">
        <v>-1.9640999999999999E-2</v>
      </c>
      <c r="J143" s="51">
        <v>2.2401000000000001E-2</v>
      </c>
      <c r="K143" s="51">
        <v>-2.4940000000000004E-2</v>
      </c>
      <c r="L143" s="51">
        <v>7.4823000000000001E-2</v>
      </c>
      <c r="M143" s="51">
        <v>6.4162999999999998E-2</v>
      </c>
      <c r="N143" s="51">
        <v>-2.3090000000000003E-2</v>
      </c>
      <c r="O143" s="51" t="s">
        <v>15</v>
      </c>
      <c r="P143" s="51">
        <v>-2.2487E-2</v>
      </c>
      <c r="Q143" s="51">
        <v>5.5326000000000007E-2</v>
      </c>
      <c r="R143" s="51">
        <v>0.46106200000000003</v>
      </c>
      <c r="S143" s="51">
        <v>0.17577300000000001</v>
      </c>
      <c r="T143" s="51">
        <v>3.4332000000000001E-2</v>
      </c>
      <c r="U143" s="51">
        <v>2.2391999999999999E-2</v>
      </c>
      <c r="V143" s="51">
        <v>7.6044E-2</v>
      </c>
      <c r="W143" s="51">
        <v>3.4617000000000002E-2</v>
      </c>
      <c r="X143" s="51">
        <v>-4.522E-3</v>
      </c>
      <c r="Y143" s="51">
        <v>0.59833100000000006</v>
      </c>
      <c r="Z143" s="51">
        <v>8.1226000000000007E-2</v>
      </c>
      <c r="AA143" s="51">
        <v>5.7709000000000003E-2</v>
      </c>
      <c r="AB143" s="51">
        <v>0.45745199999999997</v>
      </c>
      <c r="AC143" s="51">
        <v>5.2575000000000004E-2</v>
      </c>
      <c r="AD143" s="51">
        <v>8.4099999999999995E-4</v>
      </c>
      <c r="AE143" s="51">
        <v>0.114145</v>
      </c>
      <c r="AF143" s="51">
        <v>-6.3528000000000001E-2</v>
      </c>
      <c r="AG143" s="51">
        <v>6.0486000000000005E-2</v>
      </c>
      <c r="AH143" s="51">
        <v>-8.096600000000001E-2</v>
      </c>
      <c r="AI143" s="51">
        <v>5.6715000000000002E-2</v>
      </c>
      <c r="AJ143" s="51">
        <v>3.1398000000000002E-2</v>
      </c>
      <c r="AK143" s="51">
        <v>5.4130000000000005E-2</v>
      </c>
      <c r="AL143" s="51">
        <v>6.3937999999999995E-2</v>
      </c>
      <c r="AM143" s="51">
        <v>-4.2638999999999996E-2</v>
      </c>
      <c r="AN143" s="51">
        <v>-4.1440999999999999E-2</v>
      </c>
      <c r="AO143" s="51">
        <v>5.0939999999999996E-3</v>
      </c>
      <c r="AP143" s="51" t="s">
        <v>15</v>
      </c>
      <c r="AQ143" s="51">
        <v>6.5313999999999997E-2</v>
      </c>
      <c r="AR143" s="51">
        <v>-7.7899999999999996E-4</v>
      </c>
      <c r="AS143" s="51">
        <v>6.7320000000000005E-2</v>
      </c>
      <c r="AT143" s="51">
        <v>-4.8602999999999993E-2</v>
      </c>
      <c r="AU143" s="51">
        <v>0.158551</v>
      </c>
      <c r="AV143" s="51">
        <v>-1.5699999999999999E-4</v>
      </c>
      <c r="AW143" s="41">
        <v>1.7239000000000001E-2</v>
      </c>
      <c r="AX143" s="41" t="s">
        <v>15</v>
      </c>
      <c r="AY143" s="41" t="s">
        <v>15</v>
      </c>
    </row>
    <row r="144" spans="1:51" s="6" customFormat="1" ht="21" customHeight="1" x14ac:dyDescent="0.25">
      <c r="C144" s="18"/>
      <c r="D144" s="15" t="s">
        <v>127</v>
      </c>
      <c r="E144" s="51">
        <v>7.0990999999999999E-2</v>
      </c>
      <c r="F144" s="51">
        <v>4.4010999999999995E-2</v>
      </c>
      <c r="G144" s="51">
        <v>6.8669000000000008E-2</v>
      </c>
      <c r="H144" s="51">
        <v>5.5481999999999997E-2</v>
      </c>
      <c r="I144" s="51">
        <v>0.116262</v>
      </c>
      <c r="J144" s="51">
        <v>8.6336999999999997E-2</v>
      </c>
      <c r="K144" s="51">
        <v>0.146561</v>
      </c>
      <c r="L144" s="51">
        <v>0.21627199999999999</v>
      </c>
      <c r="M144" s="51">
        <v>7.0579000000000003E-2</v>
      </c>
      <c r="N144" s="51">
        <v>0.154502</v>
      </c>
      <c r="O144" s="51" t="s">
        <v>15</v>
      </c>
      <c r="P144" s="51">
        <v>0.17782800000000001</v>
      </c>
      <c r="Q144" s="51">
        <v>6.6568000000000002E-2</v>
      </c>
      <c r="R144" s="51">
        <v>0.197435</v>
      </c>
      <c r="S144" s="51">
        <v>0.108973</v>
      </c>
      <c r="T144" s="51">
        <v>0.18915700000000002</v>
      </c>
      <c r="U144" s="51">
        <v>6.2157999999999998E-2</v>
      </c>
      <c r="V144" s="51">
        <v>7.5172000000000003E-2</v>
      </c>
      <c r="W144" s="51">
        <v>0.123903</v>
      </c>
      <c r="X144" s="51">
        <v>9.3573000000000003E-2</v>
      </c>
      <c r="Y144" s="51">
        <v>0.19733899999999999</v>
      </c>
      <c r="Z144" s="51">
        <v>0.124917</v>
      </c>
      <c r="AA144" s="51">
        <v>6.8693999999999991E-2</v>
      </c>
      <c r="AB144" s="51">
        <v>0.195601</v>
      </c>
      <c r="AC144" s="51">
        <v>7.2579000000000005E-2</v>
      </c>
      <c r="AD144" s="51">
        <v>0.11676199999999999</v>
      </c>
      <c r="AE144" s="51">
        <v>0.14652900000000002</v>
      </c>
      <c r="AF144" s="51">
        <v>0.128474</v>
      </c>
      <c r="AG144" s="51">
        <v>6.8522E-2</v>
      </c>
      <c r="AH144" s="51">
        <v>0.144037</v>
      </c>
      <c r="AI144" s="51">
        <v>7.2666000000000008E-2</v>
      </c>
      <c r="AJ144" s="51">
        <v>0.16874900000000001</v>
      </c>
      <c r="AK144" s="51">
        <v>6.2115000000000004E-2</v>
      </c>
      <c r="AL144" s="51">
        <v>6.9972000000000006E-2</v>
      </c>
      <c r="AM144" s="51">
        <v>9.5519999999999994E-2</v>
      </c>
      <c r="AN144" s="51">
        <v>0.16625399999999999</v>
      </c>
      <c r="AO144" s="51">
        <v>0.13425700000000002</v>
      </c>
      <c r="AP144" s="51" t="s">
        <v>15</v>
      </c>
      <c r="AQ144" s="51">
        <v>7.3809E-2</v>
      </c>
      <c r="AR144" s="51">
        <v>0.185473</v>
      </c>
      <c r="AS144" s="51">
        <v>7.2759999999999991E-2</v>
      </c>
      <c r="AT144" s="51" t="s">
        <v>15</v>
      </c>
      <c r="AU144" s="51" t="s">
        <v>15</v>
      </c>
      <c r="AV144" s="51" t="s">
        <v>15</v>
      </c>
      <c r="AW144" s="41" t="s">
        <v>15</v>
      </c>
      <c r="AX144" s="41" t="s">
        <v>15</v>
      </c>
      <c r="AY144" s="41" t="s">
        <v>15</v>
      </c>
    </row>
    <row r="145" spans="2:51" s="6" customFormat="1" ht="21" customHeight="1" x14ac:dyDescent="0.25">
      <c r="C145" s="18"/>
      <c r="D145" s="15" t="s">
        <v>128</v>
      </c>
      <c r="E145" s="51">
        <v>5.8857E-2</v>
      </c>
      <c r="F145" s="51">
        <v>3.8511000000000004E-2</v>
      </c>
      <c r="G145" s="51">
        <v>5.9153999999999998E-2</v>
      </c>
      <c r="H145" s="51">
        <v>4.3917999999999999E-2</v>
      </c>
      <c r="I145" s="51">
        <v>9.8827999999999999E-2</v>
      </c>
      <c r="J145" s="51">
        <v>7.0064000000000001E-2</v>
      </c>
      <c r="K145" s="51">
        <v>0.127385</v>
      </c>
      <c r="L145" s="51">
        <v>0.155941</v>
      </c>
      <c r="M145" s="51">
        <v>5.8211000000000006E-2</v>
      </c>
      <c r="N145" s="51">
        <v>0.12283899999999999</v>
      </c>
      <c r="O145" s="51" t="s">
        <v>15</v>
      </c>
      <c r="P145" s="51">
        <v>0.18727900000000003</v>
      </c>
      <c r="Q145" s="51">
        <v>5.2088999999999996E-2</v>
      </c>
      <c r="R145" s="51">
        <v>7.2158E-2</v>
      </c>
      <c r="S145" s="51">
        <v>8.4583999999999993E-2</v>
      </c>
      <c r="T145" s="51">
        <v>0.173902</v>
      </c>
      <c r="U145" s="51">
        <v>5.1749000000000003E-2</v>
      </c>
      <c r="V145" s="51">
        <v>6.1447000000000002E-2</v>
      </c>
      <c r="W145" s="51">
        <v>9.7819000000000003E-2</v>
      </c>
      <c r="X145" s="51">
        <v>7.3686000000000001E-2</v>
      </c>
      <c r="Y145" s="51">
        <v>9.2871000000000009E-2</v>
      </c>
      <c r="Z145" s="51">
        <v>0.10349899999999999</v>
      </c>
      <c r="AA145" s="51">
        <v>5.5872999999999999E-2</v>
      </c>
      <c r="AB145" s="51">
        <v>9.8528000000000004E-2</v>
      </c>
      <c r="AC145" s="51">
        <v>5.7884000000000005E-2</v>
      </c>
      <c r="AD145" s="51">
        <v>0.102586</v>
      </c>
      <c r="AE145" s="51">
        <v>0.115893</v>
      </c>
      <c r="AF145" s="51">
        <v>0.17380500000000002</v>
      </c>
      <c r="AG145" s="51">
        <v>5.7683999999999999E-2</v>
      </c>
      <c r="AH145" s="51">
        <v>0.134463</v>
      </c>
      <c r="AI145" s="51">
        <v>5.987E-2</v>
      </c>
      <c r="AJ145" s="51">
        <v>0.139982</v>
      </c>
      <c r="AK145" s="51">
        <v>5.4253999999999997E-2</v>
      </c>
      <c r="AL145" s="51">
        <v>5.9580000000000001E-2</v>
      </c>
      <c r="AM145" s="51">
        <v>9.4494000000000009E-2</v>
      </c>
      <c r="AN145" s="51">
        <v>0.11827299999999999</v>
      </c>
      <c r="AO145" s="51">
        <v>0.101561</v>
      </c>
      <c r="AP145" s="51" t="s">
        <v>15</v>
      </c>
      <c r="AQ145" s="51" t="s">
        <v>15</v>
      </c>
      <c r="AR145" s="51" t="s">
        <v>15</v>
      </c>
      <c r="AS145" s="51" t="s">
        <v>15</v>
      </c>
      <c r="AT145" s="51" t="s">
        <v>15</v>
      </c>
      <c r="AU145" s="51" t="s">
        <v>15</v>
      </c>
      <c r="AV145" s="51" t="s">
        <v>15</v>
      </c>
      <c r="AW145" s="41" t="s">
        <v>15</v>
      </c>
      <c r="AX145" s="41" t="s">
        <v>15</v>
      </c>
      <c r="AY145" s="41" t="s">
        <v>15</v>
      </c>
    </row>
    <row r="146" spans="2:51" s="6" customFormat="1" ht="21" customHeight="1" x14ac:dyDescent="0.25">
      <c r="C146" s="18"/>
      <c r="D146" s="15" t="s">
        <v>129</v>
      </c>
      <c r="E146" s="51">
        <v>7.2203000000000003E-2</v>
      </c>
      <c r="F146" s="51">
        <v>7.4291999999999997E-2</v>
      </c>
      <c r="G146" s="51">
        <v>7.0014000000000007E-2</v>
      </c>
      <c r="H146" s="51">
        <v>6.3971E-2</v>
      </c>
      <c r="I146" s="51">
        <v>0.178005</v>
      </c>
      <c r="J146" s="51">
        <v>8.2797999999999997E-2</v>
      </c>
      <c r="K146" s="51">
        <v>0.15335000000000001</v>
      </c>
      <c r="L146" s="51">
        <v>0.18024699999999999</v>
      </c>
      <c r="M146" s="51">
        <v>7.1153000000000008E-2</v>
      </c>
      <c r="N146" s="51">
        <v>0.13161600000000001</v>
      </c>
      <c r="O146" s="51" t="s">
        <v>15</v>
      </c>
      <c r="P146" s="51">
        <v>8.1864000000000006E-2</v>
      </c>
      <c r="Q146" s="51">
        <v>6.9980000000000001E-2</v>
      </c>
      <c r="R146" s="51">
        <v>5.9308E-2</v>
      </c>
      <c r="S146" s="51">
        <v>7.6066999999999996E-2</v>
      </c>
      <c r="T146" s="51">
        <v>0.153664</v>
      </c>
      <c r="U146" s="51">
        <v>7.3349999999999999E-2</v>
      </c>
      <c r="V146" s="51">
        <v>7.2325E-2</v>
      </c>
      <c r="W146" s="51">
        <v>0.114256</v>
      </c>
      <c r="X146" s="51">
        <v>9.7761000000000001E-2</v>
      </c>
      <c r="Y146" s="51">
        <v>3.7219999999999996E-3</v>
      </c>
      <c r="Z146" s="51">
        <v>8.7681000000000009E-2</v>
      </c>
      <c r="AA146" s="51">
        <v>6.8659999999999999E-2</v>
      </c>
      <c r="AB146" s="51">
        <v>9.7720000000000001E-2</v>
      </c>
      <c r="AC146" s="51">
        <v>6.8921999999999997E-2</v>
      </c>
      <c r="AD146" s="51">
        <v>0.11622</v>
      </c>
      <c r="AE146" s="51">
        <v>0.11565500000000001</v>
      </c>
      <c r="AF146" s="51">
        <v>0.16869900000000002</v>
      </c>
      <c r="AG146" s="51">
        <v>5.9945000000000005E-2</v>
      </c>
      <c r="AH146" s="51">
        <v>0.11590400000000001</v>
      </c>
      <c r="AI146" s="51">
        <v>6.9290000000000004E-2</v>
      </c>
      <c r="AJ146" s="51">
        <v>0.13364100000000001</v>
      </c>
      <c r="AK146" s="51">
        <v>4.9303E-2</v>
      </c>
      <c r="AL146" s="51">
        <v>5.7760999999999993E-2</v>
      </c>
      <c r="AM146" s="51">
        <v>0.17245199999999999</v>
      </c>
      <c r="AN146" s="51">
        <v>0.172428</v>
      </c>
      <c r="AO146" s="51">
        <v>0.14224999999999999</v>
      </c>
      <c r="AP146" s="51" t="s">
        <v>15</v>
      </c>
      <c r="AQ146" s="51">
        <v>6.5754000000000007E-2</v>
      </c>
      <c r="AR146" s="51">
        <v>0.17636099999999999</v>
      </c>
      <c r="AS146" s="51">
        <v>7.3383000000000004E-2</v>
      </c>
      <c r="AT146" s="51">
        <v>8.8754000000000013E-2</v>
      </c>
      <c r="AU146" s="51">
        <v>0.112272</v>
      </c>
      <c r="AV146" s="51">
        <v>-7.5656000000000001E-2</v>
      </c>
      <c r="AW146" s="52">
        <v>5.9974E-2</v>
      </c>
      <c r="AX146" s="52" t="s">
        <v>15</v>
      </c>
      <c r="AY146" s="52" t="s">
        <v>15</v>
      </c>
    </row>
    <row r="147" spans="2:51" s="53" customFormat="1" ht="21" hidden="1" customHeight="1" x14ac:dyDescent="0.25">
      <c r="C147" s="54"/>
      <c r="D147" s="15" t="s">
        <v>99</v>
      </c>
      <c r="E147" s="51" t="s">
        <v>15</v>
      </c>
      <c r="F147" s="51" t="s">
        <v>15</v>
      </c>
      <c r="G147" s="51" t="s">
        <v>15</v>
      </c>
      <c r="H147" s="51" t="s">
        <v>15</v>
      </c>
      <c r="I147" s="51" t="s">
        <v>15</v>
      </c>
      <c r="J147" s="51" t="s">
        <v>15</v>
      </c>
      <c r="K147" s="51" t="s">
        <v>15</v>
      </c>
      <c r="L147" s="51" t="s">
        <v>15</v>
      </c>
      <c r="M147" s="51" t="s">
        <v>15</v>
      </c>
      <c r="N147" s="51" t="s">
        <v>15</v>
      </c>
      <c r="O147" s="51" t="s">
        <v>15</v>
      </c>
      <c r="P147" s="51" t="s">
        <v>15</v>
      </c>
      <c r="Q147" s="51" t="s">
        <v>15</v>
      </c>
      <c r="R147" s="51" t="s">
        <v>15</v>
      </c>
      <c r="S147" s="51" t="s">
        <v>15</v>
      </c>
      <c r="T147" s="51" t="s">
        <v>15</v>
      </c>
      <c r="U147" s="51" t="s">
        <v>15</v>
      </c>
      <c r="V147" s="51" t="s">
        <v>15</v>
      </c>
      <c r="W147" s="51" t="s">
        <v>15</v>
      </c>
      <c r="X147" s="51" t="s">
        <v>15</v>
      </c>
      <c r="Y147" s="51" t="s">
        <v>15</v>
      </c>
      <c r="Z147" s="51" t="s">
        <v>15</v>
      </c>
      <c r="AA147" s="51" t="s">
        <v>15</v>
      </c>
      <c r="AB147" s="51" t="s">
        <v>15</v>
      </c>
      <c r="AC147" s="51" t="s">
        <v>15</v>
      </c>
      <c r="AD147" s="51" t="s">
        <v>15</v>
      </c>
      <c r="AE147" s="51" t="s">
        <v>15</v>
      </c>
      <c r="AF147" s="51" t="s">
        <v>15</v>
      </c>
      <c r="AG147" s="51" t="s">
        <v>15</v>
      </c>
      <c r="AH147" s="51" t="s">
        <v>15</v>
      </c>
      <c r="AI147" s="51" t="s">
        <v>15</v>
      </c>
      <c r="AJ147" s="51" t="s">
        <v>15</v>
      </c>
      <c r="AK147" s="51" t="s">
        <v>15</v>
      </c>
      <c r="AL147" s="51" t="s">
        <v>15</v>
      </c>
      <c r="AM147" s="51" t="s">
        <v>15</v>
      </c>
      <c r="AN147" s="51" t="s">
        <v>15</v>
      </c>
      <c r="AO147" s="51" t="s">
        <v>15</v>
      </c>
      <c r="AP147" s="51" t="s">
        <v>15</v>
      </c>
      <c r="AQ147" s="51" t="s">
        <v>15</v>
      </c>
      <c r="AR147" s="51" t="s">
        <v>15</v>
      </c>
      <c r="AS147" s="51" t="s">
        <v>15</v>
      </c>
      <c r="AT147" s="51" t="s">
        <v>15</v>
      </c>
      <c r="AU147" s="51" t="s">
        <v>15</v>
      </c>
      <c r="AV147" s="51" t="s">
        <v>15</v>
      </c>
      <c r="AW147" s="52" t="s">
        <v>15</v>
      </c>
      <c r="AX147" s="52" t="s">
        <v>15</v>
      </c>
      <c r="AY147" s="52" t="s">
        <v>15</v>
      </c>
    </row>
    <row r="148" spans="2:51" s="6" customFormat="1" ht="21" customHeight="1" x14ac:dyDescent="0.25">
      <c r="C148" s="18"/>
      <c r="D148" s="55" t="s">
        <v>130</v>
      </c>
      <c r="E148" s="56">
        <v>35520</v>
      </c>
      <c r="F148" s="56">
        <v>36614</v>
      </c>
      <c r="G148" s="56">
        <v>37594</v>
      </c>
      <c r="H148" s="56">
        <v>37600</v>
      </c>
      <c r="I148" s="56">
        <v>37600</v>
      </c>
      <c r="J148" s="56">
        <v>38041</v>
      </c>
      <c r="K148" s="56">
        <v>38041</v>
      </c>
      <c r="L148" s="56">
        <v>38208</v>
      </c>
      <c r="M148" s="56">
        <v>38574</v>
      </c>
      <c r="N148" s="56">
        <v>38775</v>
      </c>
      <c r="O148" s="56">
        <v>39087</v>
      </c>
      <c r="P148" s="56">
        <v>39352</v>
      </c>
      <c r="Q148" s="56">
        <v>41164</v>
      </c>
      <c r="R148" s="56">
        <v>39524</v>
      </c>
      <c r="S148" s="56">
        <v>40094</v>
      </c>
      <c r="T148" s="56">
        <v>40186</v>
      </c>
      <c r="U148" s="56">
        <v>40448</v>
      </c>
      <c r="V148" s="56">
        <v>40516</v>
      </c>
      <c r="W148" s="56">
        <v>40581</v>
      </c>
      <c r="X148" s="56">
        <v>40581</v>
      </c>
      <c r="Y148" s="56">
        <v>40669</v>
      </c>
      <c r="Z148" s="56">
        <v>40834</v>
      </c>
      <c r="AA148" s="56">
        <v>40904</v>
      </c>
      <c r="AB148" s="56">
        <v>41694</v>
      </c>
      <c r="AC148" s="56">
        <v>41759</v>
      </c>
      <c r="AD148" s="56">
        <v>41759</v>
      </c>
      <c r="AE148" s="56">
        <v>41759</v>
      </c>
      <c r="AF148" s="56">
        <v>41771</v>
      </c>
      <c r="AG148" s="56">
        <v>41820</v>
      </c>
      <c r="AH148" s="56">
        <v>41871</v>
      </c>
      <c r="AI148" s="56">
        <v>42037</v>
      </c>
      <c r="AJ148" s="56">
        <v>43552</v>
      </c>
      <c r="AK148" s="56">
        <v>43607</v>
      </c>
      <c r="AL148" s="56">
        <v>43859</v>
      </c>
      <c r="AM148" s="56">
        <v>43936</v>
      </c>
      <c r="AN148" s="56">
        <v>43936</v>
      </c>
      <c r="AO148" s="56">
        <v>44034</v>
      </c>
      <c r="AP148" s="56">
        <v>44277</v>
      </c>
      <c r="AQ148" s="56">
        <v>44651</v>
      </c>
      <c r="AR148" s="56">
        <v>44956</v>
      </c>
      <c r="AS148" s="56">
        <v>45008</v>
      </c>
      <c r="AT148" s="56">
        <v>45169</v>
      </c>
      <c r="AU148" s="56">
        <v>45350</v>
      </c>
      <c r="AV148" s="56">
        <v>45560</v>
      </c>
      <c r="AW148" s="56">
        <v>45715</v>
      </c>
      <c r="AX148" s="56">
        <v>46097</v>
      </c>
      <c r="AY148" s="56">
        <v>46100</v>
      </c>
    </row>
    <row r="149" spans="2:51" s="53" customFormat="1" ht="30.65" customHeight="1" x14ac:dyDescent="0.25">
      <c r="C149" s="54"/>
      <c r="D149" s="46" t="s">
        <v>131</v>
      </c>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44"/>
      <c r="AN149" s="44"/>
      <c r="AO149" s="44"/>
      <c r="AP149" s="44"/>
      <c r="AQ149" s="44"/>
      <c r="AR149" s="44"/>
      <c r="AS149" s="44"/>
      <c r="AT149" s="44"/>
      <c r="AU149" s="57"/>
      <c r="AV149" s="57"/>
      <c r="AW149" s="57"/>
      <c r="AX149" s="57"/>
      <c r="AY149" s="57"/>
    </row>
    <row r="150" spans="2:51" s="53" customFormat="1" ht="21" customHeight="1" x14ac:dyDescent="0.25">
      <c r="C150" s="54"/>
      <c r="D150" s="15" t="s">
        <v>126</v>
      </c>
      <c r="E150" s="41">
        <v>6.2125000000000007E-2</v>
      </c>
      <c r="F150" s="41">
        <v>-3.8229999999999996E-3</v>
      </c>
      <c r="G150" s="41">
        <v>6.2161999999999995E-2</v>
      </c>
      <c r="H150" s="41">
        <v>2.5815999999999999E-2</v>
      </c>
      <c r="I150" s="41">
        <v>-1.1097999999999998E-2</v>
      </c>
      <c r="J150" s="41">
        <v>3.2168999999999996E-2</v>
      </c>
      <c r="K150" s="41">
        <v>-1.7677000000000002E-2</v>
      </c>
      <c r="L150" s="41">
        <v>8.6194000000000007E-2</v>
      </c>
      <c r="M150" s="41">
        <v>6.6274E-2</v>
      </c>
      <c r="N150" s="41">
        <v>-1.5646E-2</v>
      </c>
      <c r="O150" s="41" t="s">
        <v>15</v>
      </c>
      <c r="P150" s="41">
        <v>-1.2376E-2</v>
      </c>
      <c r="Q150" s="41">
        <v>5.8897000000000005E-2</v>
      </c>
      <c r="R150" s="41">
        <v>0.46877000000000002</v>
      </c>
      <c r="S150" s="41">
        <v>0.18407900000000002</v>
      </c>
      <c r="T150" s="41">
        <v>4.4280999999999994E-2</v>
      </c>
      <c r="U150" s="41">
        <v>2.7484999999999999E-2</v>
      </c>
      <c r="V150" s="41">
        <v>8.0631000000000008E-2</v>
      </c>
      <c r="W150" s="41">
        <v>4.5381999999999999E-2</v>
      </c>
      <c r="X150" s="41">
        <v>8.3079999999999994E-3</v>
      </c>
      <c r="Y150" s="41">
        <v>0.60670999999999997</v>
      </c>
      <c r="Z150" s="41">
        <v>9.0475999999999987E-2</v>
      </c>
      <c r="AA150" s="41">
        <v>6.1207999999999999E-2</v>
      </c>
      <c r="AB150" s="41">
        <v>0.462864</v>
      </c>
      <c r="AC150" s="41">
        <v>5.6410999999999996E-2</v>
      </c>
      <c r="AD150" s="41">
        <v>1.3169999999999999E-2</v>
      </c>
      <c r="AE150" s="41">
        <v>0.119223</v>
      </c>
      <c r="AF150" s="41">
        <v>-5.3897E-2</v>
      </c>
      <c r="AG150" s="41">
        <v>6.6435999999999995E-2</v>
      </c>
      <c r="AH150" s="41">
        <v>-7.0236000000000007E-2</v>
      </c>
      <c r="AI150" s="41">
        <v>6.3681000000000001E-2</v>
      </c>
      <c r="AJ150" s="41">
        <v>4.2598999999999998E-2</v>
      </c>
      <c r="AK150" s="41">
        <v>5.4861000000000007E-2</v>
      </c>
      <c r="AL150" s="41">
        <v>6.5284999999999996E-2</v>
      </c>
      <c r="AM150" s="41">
        <v>-4.1218000000000005E-2</v>
      </c>
      <c r="AN150" s="41">
        <v>-3.7716E-2</v>
      </c>
      <c r="AO150" s="41">
        <v>1.6447E-2</v>
      </c>
      <c r="AP150" s="41" t="s">
        <v>15</v>
      </c>
      <c r="AQ150" s="41">
        <v>6.6858000000000001E-2</v>
      </c>
      <c r="AR150" s="41">
        <v>1.184E-2</v>
      </c>
      <c r="AS150" s="41">
        <v>6.9648000000000002E-2</v>
      </c>
      <c r="AT150" s="41">
        <v>-3.6384E-2</v>
      </c>
      <c r="AU150" s="41">
        <v>0.17427499999999999</v>
      </c>
      <c r="AV150" s="41">
        <v>1.3341E-2</v>
      </c>
      <c r="AW150" s="41">
        <v>3.1938000000000001E-2</v>
      </c>
      <c r="AX150" s="41" t="s">
        <v>15</v>
      </c>
      <c r="AY150" s="41" t="s">
        <v>15</v>
      </c>
    </row>
    <row r="151" spans="2:51" s="53" customFormat="1" ht="21" customHeight="1" x14ac:dyDescent="0.25">
      <c r="C151" s="54"/>
      <c r="D151" s="15" t="s">
        <v>127</v>
      </c>
      <c r="E151" s="41">
        <v>7.4435000000000001E-2</v>
      </c>
      <c r="F151" s="41">
        <v>5.6457E-2</v>
      </c>
      <c r="G151" s="41">
        <v>6.9709000000000007E-2</v>
      </c>
      <c r="H151" s="41">
        <v>6.4925999999999998E-2</v>
      </c>
      <c r="I151" s="41">
        <v>0.12643599999999999</v>
      </c>
      <c r="J151" s="41">
        <v>9.5776E-2</v>
      </c>
      <c r="K151" s="41">
        <v>0.15523699999999999</v>
      </c>
      <c r="L151" s="41">
        <v>0.22925200000000001</v>
      </c>
      <c r="M151" s="41">
        <v>7.3162000000000005E-2</v>
      </c>
      <c r="N151" s="41">
        <v>0.16347</v>
      </c>
      <c r="O151" s="41" t="s">
        <v>15</v>
      </c>
      <c r="P151" s="41">
        <v>0.190078</v>
      </c>
      <c r="Q151" s="41">
        <v>7.0472999999999994E-2</v>
      </c>
      <c r="R151" s="41">
        <v>0.205125</v>
      </c>
      <c r="S151" s="41">
        <v>0.11759700000000001</v>
      </c>
      <c r="T151" s="41">
        <v>0.20059100000000002</v>
      </c>
      <c r="U151" s="41">
        <v>6.7729999999999999E-2</v>
      </c>
      <c r="V151" s="41">
        <v>7.9834000000000002E-2</v>
      </c>
      <c r="W151" s="41">
        <v>0.13561999999999999</v>
      </c>
      <c r="X151" s="41">
        <v>0.10808400000000001</v>
      </c>
      <c r="Y151" s="41">
        <v>0.20419299999999999</v>
      </c>
      <c r="Z151" s="41">
        <v>0.134856</v>
      </c>
      <c r="AA151" s="41">
        <v>7.3294999999999999E-2</v>
      </c>
      <c r="AB151" s="41">
        <v>0.20069299999999998</v>
      </c>
      <c r="AC151" s="41">
        <v>7.9321000000000003E-2</v>
      </c>
      <c r="AD151" s="41">
        <v>0.12823000000000001</v>
      </c>
      <c r="AE151" s="41">
        <v>0.15626400000000001</v>
      </c>
      <c r="AF151" s="41">
        <v>0.140011</v>
      </c>
      <c r="AG151" s="41">
        <v>7.5303000000000009E-2</v>
      </c>
      <c r="AH151" s="41">
        <v>0.15675700000000001</v>
      </c>
      <c r="AI151" s="41">
        <v>8.0037999999999998E-2</v>
      </c>
      <c r="AJ151" s="41">
        <v>0.18101</v>
      </c>
      <c r="AK151" s="41">
        <v>6.3069E-2</v>
      </c>
      <c r="AL151" s="41">
        <v>7.2283E-2</v>
      </c>
      <c r="AM151" s="41">
        <v>9.7888000000000003E-2</v>
      </c>
      <c r="AN151" s="41">
        <v>0.171266</v>
      </c>
      <c r="AO151" s="41">
        <v>0.14760500000000001</v>
      </c>
      <c r="AP151" s="41" t="s">
        <v>15</v>
      </c>
      <c r="AQ151" s="41">
        <v>7.5758999999999993E-2</v>
      </c>
      <c r="AR151" s="41">
        <v>0.20099900000000001</v>
      </c>
      <c r="AS151" s="41">
        <v>7.5537000000000007E-2</v>
      </c>
      <c r="AT151" s="41" t="s">
        <v>15</v>
      </c>
      <c r="AU151" s="41" t="s">
        <v>15</v>
      </c>
      <c r="AV151" s="41" t="s">
        <v>15</v>
      </c>
      <c r="AW151" s="41" t="s">
        <v>15</v>
      </c>
      <c r="AX151" s="41" t="s">
        <v>15</v>
      </c>
      <c r="AY151" s="41" t="s">
        <v>15</v>
      </c>
    </row>
    <row r="152" spans="2:51" s="53" customFormat="1" ht="21" customHeight="1" x14ac:dyDescent="0.25">
      <c r="C152" s="54"/>
      <c r="D152" s="15" t="s">
        <v>128</v>
      </c>
      <c r="E152" s="41">
        <v>6.2343000000000003E-2</v>
      </c>
      <c r="F152" s="41">
        <v>5.0964000000000002E-2</v>
      </c>
      <c r="G152" s="41">
        <v>6.0092999999999994E-2</v>
      </c>
      <c r="H152" s="41">
        <v>5.3227999999999998E-2</v>
      </c>
      <c r="I152" s="41">
        <v>0.108727</v>
      </c>
      <c r="J152" s="41">
        <v>7.8989000000000004E-2</v>
      </c>
      <c r="K152" s="41">
        <v>0.13625100000000001</v>
      </c>
      <c r="L152" s="41">
        <v>0.17004900000000001</v>
      </c>
      <c r="M152" s="41">
        <v>6.1707999999999999E-2</v>
      </c>
      <c r="N152" s="41">
        <v>0.131577</v>
      </c>
      <c r="O152" s="41" t="s">
        <v>15</v>
      </c>
      <c r="P152" s="41">
        <v>0.19653500000000002</v>
      </c>
      <c r="Q152" s="41">
        <v>5.6002000000000003E-2</v>
      </c>
      <c r="R152" s="41">
        <v>7.9326999999999995E-2</v>
      </c>
      <c r="S152" s="41">
        <v>9.3139E-2</v>
      </c>
      <c r="T152" s="41">
        <v>0.18523900000000001</v>
      </c>
      <c r="U152" s="41">
        <v>5.6801999999999998E-2</v>
      </c>
      <c r="V152" s="41">
        <v>6.6764000000000004E-2</v>
      </c>
      <c r="W152" s="41">
        <v>0.109163</v>
      </c>
      <c r="X152" s="41">
        <v>8.8156999999999999E-2</v>
      </c>
      <c r="Y152" s="41">
        <v>9.9986999999999993E-2</v>
      </c>
      <c r="Z152" s="41">
        <v>0.11330899999999999</v>
      </c>
      <c r="AA152" s="41">
        <v>6.0669000000000001E-2</v>
      </c>
      <c r="AB152" s="41">
        <v>0.104698</v>
      </c>
      <c r="AC152" s="41">
        <v>6.5069000000000002E-2</v>
      </c>
      <c r="AD152" s="41">
        <v>0.11111800000000001</v>
      </c>
      <c r="AE152" s="41">
        <v>0.12439700000000001</v>
      </c>
      <c r="AF152" s="41">
        <v>0.18707200000000002</v>
      </c>
      <c r="AG152" s="41">
        <v>6.457099999999999E-2</v>
      </c>
      <c r="AH152" s="41">
        <v>0.14695800000000001</v>
      </c>
      <c r="AI152" s="41">
        <v>6.7938999999999999E-2</v>
      </c>
      <c r="AJ152" s="41">
        <v>0.15312400000000001</v>
      </c>
      <c r="AK152" s="41">
        <v>5.5292000000000001E-2</v>
      </c>
      <c r="AL152" s="41">
        <v>6.1851999999999997E-2</v>
      </c>
      <c r="AM152" s="41">
        <v>9.7516999999999993E-2</v>
      </c>
      <c r="AN152" s="41">
        <v>0.12317500000000001</v>
      </c>
      <c r="AO152" s="41">
        <v>0.11222599999999999</v>
      </c>
      <c r="AP152" s="41" t="s">
        <v>15</v>
      </c>
      <c r="AQ152" s="41" t="s">
        <v>15</v>
      </c>
      <c r="AR152" s="41" t="s">
        <v>15</v>
      </c>
      <c r="AS152" s="41" t="s">
        <v>15</v>
      </c>
      <c r="AT152" s="41" t="s">
        <v>15</v>
      </c>
      <c r="AU152" s="41" t="s">
        <v>15</v>
      </c>
      <c r="AV152" s="41" t="s">
        <v>15</v>
      </c>
      <c r="AW152" s="41" t="s">
        <v>15</v>
      </c>
      <c r="AX152" s="41" t="s">
        <v>15</v>
      </c>
      <c r="AY152" s="41" t="s">
        <v>15</v>
      </c>
    </row>
    <row r="153" spans="2:51" s="53" customFormat="1" ht="21" customHeight="1" x14ac:dyDescent="0.25">
      <c r="C153" s="54"/>
      <c r="D153" s="15" t="s">
        <v>132</v>
      </c>
      <c r="E153" s="41">
        <v>7.5735999999999998E-2</v>
      </c>
      <c r="F153" s="58">
        <v>8.0909999999999996E-2</v>
      </c>
      <c r="G153" s="58">
        <v>6.8124000000000004E-2</v>
      </c>
      <c r="H153" s="58">
        <v>6.7166000000000003E-2</v>
      </c>
      <c r="I153" s="58">
        <v>0.12180999999999999</v>
      </c>
      <c r="J153" s="58">
        <v>8.3490000000000009E-2</v>
      </c>
      <c r="K153" s="58">
        <v>0.13385</v>
      </c>
      <c r="L153" s="58">
        <v>0.18676100000000001</v>
      </c>
      <c r="M153" s="58">
        <v>7.4093000000000006E-2</v>
      </c>
      <c r="N153" s="58">
        <v>0.13823099999999999</v>
      </c>
      <c r="O153" s="58" t="s">
        <v>15</v>
      </c>
      <c r="P153" s="58">
        <v>0.15556200000000001</v>
      </c>
      <c r="Q153" s="58">
        <v>7.4028999999999998E-2</v>
      </c>
      <c r="R153" s="58">
        <v>7.9211000000000004E-2</v>
      </c>
      <c r="S153" s="58">
        <v>8.1862999999999991E-2</v>
      </c>
      <c r="T153" s="58">
        <v>0.18346099999999999</v>
      </c>
      <c r="U153" s="58">
        <v>7.7266000000000001E-2</v>
      </c>
      <c r="V153" s="58">
        <v>7.5136999999999995E-2</v>
      </c>
      <c r="W153" s="58">
        <v>0.13071099999999999</v>
      </c>
      <c r="X153" s="58">
        <v>0.110163</v>
      </c>
      <c r="Y153" s="58">
        <v>1.1113999999999999E-2</v>
      </c>
      <c r="Z153" s="58">
        <v>9.6653000000000003E-2</v>
      </c>
      <c r="AA153" s="58">
        <v>7.5856000000000007E-2</v>
      </c>
      <c r="AB153" s="58">
        <v>0.10491199999999999</v>
      </c>
      <c r="AC153" s="58">
        <v>7.4387999999999996E-2</v>
      </c>
      <c r="AD153" s="58">
        <v>0.12174099999999999</v>
      </c>
      <c r="AE153" s="58">
        <v>0.121494</v>
      </c>
      <c r="AF153" s="58">
        <v>0.17862600000000001</v>
      </c>
      <c r="AG153" s="58">
        <v>6.6466999999999998E-2</v>
      </c>
      <c r="AH153" s="58">
        <v>0.12594900000000001</v>
      </c>
      <c r="AI153" s="58">
        <v>7.8158000000000005E-2</v>
      </c>
      <c r="AJ153" s="58">
        <v>0.14316899999999999</v>
      </c>
      <c r="AK153" s="58">
        <v>5.1129000000000001E-2</v>
      </c>
      <c r="AL153" s="58">
        <v>6.0124000000000004E-2</v>
      </c>
      <c r="AM153" s="58">
        <v>0.17598299999999997</v>
      </c>
      <c r="AN153" s="58">
        <v>0.177594</v>
      </c>
      <c r="AO153" s="58">
        <v>0.15315699999999999</v>
      </c>
      <c r="AP153" s="58" t="s">
        <v>15</v>
      </c>
      <c r="AQ153" s="58">
        <v>6.7748000000000003E-2</v>
      </c>
      <c r="AR153" s="58">
        <v>0.191829</v>
      </c>
      <c r="AS153" s="58">
        <v>7.6165999999999998E-2</v>
      </c>
      <c r="AT153" s="58">
        <v>0.103447</v>
      </c>
      <c r="AU153" s="58">
        <v>0.12753</v>
      </c>
      <c r="AV153" s="58">
        <v>-6.2903000000000001E-2</v>
      </c>
      <c r="AW153" s="58">
        <v>7.5391E-2</v>
      </c>
      <c r="AX153" s="52">
        <v>6.4963999999999994E-2</v>
      </c>
      <c r="AY153" s="52" t="s">
        <v>15</v>
      </c>
    </row>
    <row r="154" spans="2:51" s="53" customFormat="1" ht="21" customHeight="1" x14ac:dyDescent="0.25">
      <c r="C154" s="54"/>
      <c r="D154" s="55" t="s">
        <v>133</v>
      </c>
      <c r="E154" s="56">
        <v>41275</v>
      </c>
      <c r="F154" s="56">
        <v>41275</v>
      </c>
      <c r="G154" s="56">
        <v>41275</v>
      </c>
      <c r="H154" s="56">
        <v>41281</v>
      </c>
      <c r="I154" s="56">
        <v>41275</v>
      </c>
      <c r="J154" s="56">
        <v>41285</v>
      </c>
      <c r="K154" s="56">
        <v>41275</v>
      </c>
      <c r="L154" s="56">
        <v>41275</v>
      </c>
      <c r="M154" s="56">
        <v>41275</v>
      </c>
      <c r="N154" s="56">
        <v>41275</v>
      </c>
      <c r="O154" s="56">
        <v>41275</v>
      </c>
      <c r="P154" s="56">
        <v>41275</v>
      </c>
      <c r="Q154" s="56">
        <v>41275</v>
      </c>
      <c r="R154" s="56">
        <v>41276</v>
      </c>
      <c r="S154" s="56">
        <v>41275</v>
      </c>
      <c r="T154" s="56">
        <v>41275</v>
      </c>
      <c r="U154" s="56">
        <v>41275</v>
      </c>
      <c r="V154" s="56">
        <v>41275</v>
      </c>
      <c r="W154" s="56">
        <v>41275</v>
      </c>
      <c r="X154" s="56">
        <v>41275</v>
      </c>
      <c r="Y154" s="56">
        <v>41276</v>
      </c>
      <c r="Z154" s="56">
        <v>41275</v>
      </c>
      <c r="AA154" s="56">
        <v>41275</v>
      </c>
      <c r="AB154" s="56">
        <v>41694</v>
      </c>
      <c r="AC154" s="56">
        <v>41759</v>
      </c>
      <c r="AD154" s="56">
        <v>41759</v>
      </c>
      <c r="AE154" s="56">
        <v>41759</v>
      </c>
      <c r="AF154" s="56">
        <v>41771</v>
      </c>
      <c r="AG154" s="56">
        <v>41820</v>
      </c>
      <c r="AH154" s="56">
        <v>41871</v>
      </c>
      <c r="AI154" s="56">
        <v>42037</v>
      </c>
      <c r="AJ154" s="56">
        <v>43552</v>
      </c>
      <c r="AK154" s="56">
        <v>43607</v>
      </c>
      <c r="AL154" s="56">
        <v>43859</v>
      </c>
      <c r="AM154" s="56">
        <v>43936</v>
      </c>
      <c r="AN154" s="56">
        <v>43936</v>
      </c>
      <c r="AO154" s="56">
        <v>44034</v>
      </c>
      <c r="AP154" s="56">
        <v>44277</v>
      </c>
      <c r="AQ154" s="56">
        <v>44651</v>
      </c>
      <c r="AR154" s="56">
        <v>44956</v>
      </c>
      <c r="AS154" s="56">
        <v>45008</v>
      </c>
      <c r="AT154" s="56">
        <v>45169</v>
      </c>
      <c r="AU154" s="56">
        <v>45350</v>
      </c>
      <c r="AV154" s="56">
        <v>45560</v>
      </c>
      <c r="AW154" s="56">
        <v>45715</v>
      </c>
      <c r="AX154" s="56">
        <v>46097</v>
      </c>
      <c r="AY154" s="56">
        <v>46100</v>
      </c>
    </row>
    <row r="155" spans="2:51" s="6" customFormat="1" ht="26" x14ac:dyDescent="0.25">
      <c r="C155" s="18">
        <v>7.3</v>
      </c>
      <c r="D155" s="33" t="s">
        <v>134</v>
      </c>
      <c r="E155" s="41">
        <v>1.3629E-2</v>
      </c>
      <c r="F155" s="41">
        <v>-6.0369999999999998E-3</v>
      </c>
      <c r="G155" s="41">
        <v>2.9229999999999999E-2</v>
      </c>
      <c r="H155" s="41">
        <v>3.1110000000000001E-3</v>
      </c>
      <c r="I155" s="41">
        <v>-9.3025999999999998E-2</v>
      </c>
      <c r="J155" s="41">
        <v>-1.3816E-2</v>
      </c>
      <c r="K155" s="41">
        <v>-9.4566999999999998E-2</v>
      </c>
      <c r="L155" s="41">
        <v>-7.4029999999999999E-2</v>
      </c>
      <c r="M155" s="41">
        <v>2.8201E-2</v>
      </c>
      <c r="N155" s="41">
        <v>-9.4566999999999998E-2</v>
      </c>
      <c r="O155" s="41" t="s">
        <v>15</v>
      </c>
      <c r="P155" s="41">
        <v>-4.7355000000000001E-2</v>
      </c>
      <c r="Q155" s="41">
        <v>1.7111000000000001E-2</v>
      </c>
      <c r="R155" s="41">
        <v>0.11079900000000001</v>
      </c>
      <c r="S155" s="41">
        <v>1.9057999999999999E-2</v>
      </c>
      <c r="T155" s="41">
        <v>-9.4566999999999998E-2</v>
      </c>
      <c r="U155" s="41">
        <v>7.5680000000000001E-3</v>
      </c>
      <c r="V155" s="41">
        <v>2.6903E-2</v>
      </c>
      <c r="W155" s="41">
        <v>-5.8444000000000003E-2</v>
      </c>
      <c r="X155" s="41">
        <v>-4.4957999999999998E-2</v>
      </c>
      <c r="Y155" s="41">
        <v>0.35554900000000006</v>
      </c>
      <c r="Z155" s="41">
        <v>-1.1953E-2</v>
      </c>
      <c r="AA155" s="41">
        <v>1.711E-2</v>
      </c>
      <c r="AB155" s="41">
        <v>9.3407999999999991E-2</v>
      </c>
      <c r="AC155" s="41">
        <v>2.5727000000000003E-2</v>
      </c>
      <c r="AD155" s="41">
        <v>-5.4653E-2</v>
      </c>
      <c r="AE155" s="41">
        <v>4.8500000000000003E-4</v>
      </c>
      <c r="AF155" s="41">
        <v>-0.14249000000000001</v>
      </c>
      <c r="AG155" s="41">
        <v>3.8244E-2</v>
      </c>
      <c r="AH155" s="41">
        <v>-9.4566999999999998E-2</v>
      </c>
      <c r="AI155" s="41">
        <v>8.2399999999999991E-3</v>
      </c>
      <c r="AJ155" s="41">
        <v>-8.3524999999999988E-2</v>
      </c>
      <c r="AK155" s="41">
        <v>2.6030999999999999E-2</v>
      </c>
      <c r="AL155" s="41">
        <v>2.8995000000000003E-2</v>
      </c>
      <c r="AM155" s="41">
        <v>-9.0214000000000003E-2</v>
      </c>
      <c r="AN155" s="41">
        <v>-0.106796</v>
      </c>
      <c r="AO155" s="41">
        <v>-9.4566999999999998E-2</v>
      </c>
      <c r="AP155" s="41" t="s">
        <v>15</v>
      </c>
      <c r="AQ155" s="41">
        <v>2.6867000000000002E-2</v>
      </c>
      <c r="AR155" s="41">
        <v>-0.10063000000000001</v>
      </c>
      <c r="AS155" s="41">
        <v>2.7671999999999999E-2</v>
      </c>
      <c r="AT155" s="41">
        <v>-0.142039</v>
      </c>
      <c r="AU155" s="41">
        <v>4.8500000000000003E-4</v>
      </c>
      <c r="AV155" s="41">
        <v>-9.4566999999999998E-2</v>
      </c>
      <c r="AW155" s="41">
        <v>-0.108505</v>
      </c>
      <c r="AX155" s="41" t="s">
        <v>15</v>
      </c>
      <c r="AY155" s="41" t="s">
        <v>15</v>
      </c>
    </row>
    <row r="156" spans="2:51" ht="27.65" customHeight="1" x14ac:dyDescent="0.25">
      <c r="C156" s="18">
        <v>7.4</v>
      </c>
      <c r="D156" s="55" t="s">
        <v>135</v>
      </c>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row>
    <row r="157" spans="2:51" s="6" customFormat="1" ht="21" customHeight="1" x14ac:dyDescent="0.25">
      <c r="B157" s="59"/>
      <c r="C157" s="18"/>
      <c r="D157" s="15" t="s">
        <v>136</v>
      </c>
      <c r="E157" s="41">
        <v>5.2905000000000001E-2</v>
      </c>
      <c r="F157" s="41">
        <v>1.0029E-2</v>
      </c>
      <c r="G157" s="41">
        <v>6.1872999999999997E-2</v>
      </c>
      <c r="H157" s="41">
        <v>3.2181000000000001E-2</v>
      </c>
      <c r="I157" s="41">
        <v>-3.8523999999999996E-2</v>
      </c>
      <c r="J157" s="41">
        <v>1.5299E-2</v>
      </c>
      <c r="K157" s="41">
        <v>-2.8685000000000002E-2</v>
      </c>
      <c r="L157" s="41">
        <v>2.2564999999999998E-2</v>
      </c>
      <c r="M157" s="41">
        <v>6.4214999999999994E-2</v>
      </c>
      <c r="N157" s="41">
        <v>-2.8685000000000002E-2</v>
      </c>
      <c r="O157" s="41" t="s">
        <v>15</v>
      </c>
      <c r="P157" s="41">
        <v>2.0198999999999998E-2</v>
      </c>
      <c r="Q157" s="41">
        <v>5.6054000000000007E-2</v>
      </c>
      <c r="R157" s="41">
        <v>0.42962699999999998</v>
      </c>
      <c r="S157" s="41">
        <v>5.6595000000000006E-2</v>
      </c>
      <c r="T157" s="41">
        <v>-2.8685000000000002E-2</v>
      </c>
      <c r="U157" s="41">
        <v>4.1498E-2</v>
      </c>
      <c r="V157" s="41">
        <v>6.4583000000000002E-2</v>
      </c>
      <c r="W157" s="41">
        <v>-1.6171999999999999E-2</v>
      </c>
      <c r="X157" s="41">
        <v>-6.4259999999999994E-3</v>
      </c>
      <c r="Y157" s="41">
        <v>0.74422600000000005</v>
      </c>
      <c r="Z157" s="41">
        <v>3.1150999999999998E-2</v>
      </c>
      <c r="AA157" s="41">
        <v>5.5865999999999999E-2</v>
      </c>
      <c r="AB157" s="41">
        <v>0.40513599999999994</v>
      </c>
      <c r="AC157" s="41">
        <v>6.4529000000000003E-2</v>
      </c>
      <c r="AD157" s="41">
        <v>-6.2150000000000009E-3</v>
      </c>
      <c r="AE157" s="41">
        <v>9.8058999999999993E-2</v>
      </c>
      <c r="AF157" s="41">
        <v>-4.8354000000000001E-2</v>
      </c>
      <c r="AG157" s="41">
        <v>7.2445000000000009E-2</v>
      </c>
      <c r="AH157" s="41">
        <v>-2.8685000000000002E-2</v>
      </c>
      <c r="AI157" s="41">
        <v>4.7267999999999998E-2</v>
      </c>
      <c r="AJ157" s="41">
        <v>-8.1379999999999994E-3</v>
      </c>
      <c r="AK157" s="41">
        <v>5.4671999999999998E-2</v>
      </c>
      <c r="AL157" s="41">
        <v>6.515E-2</v>
      </c>
      <c r="AM157" s="41">
        <v>-3.9687E-2</v>
      </c>
      <c r="AN157" s="41">
        <v>-3.3151E-2</v>
      </c>
      <c r="AO157" s="41">
        <v>-2.8685000000000002E-2</v>
      </c>
      <c r="AP157" s="41" t="s">
        <v>15</v>
      </c>
      <c r="AQ157" s="41">
        <v>7.0056999999999994E-2</v>
      </c>
      <c r="AR157" s="41">
        <v>-2.5222999999999999E-2</v>
      </c>
      <c r="AS157" s="41">
        <v>7.0902999999999994E-2</v>
      </c>
      <c r="AT157" s="41">
        <v>-2.7336999999999997E-2</v>
      </c>
      <c r="AU157" s="41">
        <v>9.8058999999999993E-2</v>
      </c>
      <c r="AV157" s="41">
        <v>-2.8685000000000002E-2</v>
      </c>
      <c r="AW157" s="41">
        <v>-3.934E-2</v>
      </c>
      <c r="AX157" s="41" t="s">
        <v>15</v>
      </c>
      <c r="AY157" s="41" t="s">
        <v>15</v>
      </c>
    </row>
    <row r="158" spans="2:51" s="6" customFormat="1" ht="21" customHeight="1" x14ac:dyDescent="0.25">
      <c r="C158" s="18"/>
      <c r="D158" s="15" t="s">
        <v>137</v>
      </c>
      <c r="E158" s="41">
        <v>6.7807000000000006E-2</v>
      </c>
      <c r="F158" s="41">
        <v>6.5808000000000005E-2</v>
      </c>
      <c r="G158" s="41">
        <v>6.9276999999999991E-2</v>
      </c>
      <c r="H158" s="41">
        <v>6.7793999999999993E-2</v>
      </c>
      <c r="I158" s="41">
        <v>0.112071</v>
      </c>
      <c r="J158" s="41">
        <v>7.0345000000000005E-2</v>
      </c>
      <c r="K158" s="41">
        <v>0.132188</v>
      </c>
      <c r="L158" s="41">
        <v>0.20339699999999999</v>
      </c>
      <c r="M158" s="41">
        <v>7.1348000000000009E-2</v>
      </c>
      <c r="N158" s="41">
        <v>0.132188</v>
      </c>
      <c r="O158" s="41" t="s">
        <v>15</v>
      </c>
      <c r="P158" s="41">
        <v>0.199075</v>
      </c>
      <c r="Q158" s="41">
        <v>6.8628999999999996E-2</v>
      </c>
      <c r="R158" s="41">
        <v>0.20272999999999999</v>
      </c>
      <c r="S158" s="41">
        <v>7.4444999999999997E-2</v>
      </c>
      <c r="T158" s="41">
        <v>0.132188</v>
      </c>
      <c r="U158" s="41">
        <v>6.8928000000000003E-2</v>
      </c>
      <c r="V158" s="41">
        <v>7.1748000000000006E-2</v>
      </c>
      <c r="W158" s="41">
        <v>8.9176000000000005E-2</v>
      </c>
      <c r="X158" s="41">
        <v>8.3901000000000003E-2</v>
      </c>
      <c r="Y158" s="41">
        <v>0.25692500000000001</v>
      </c>
      <c r="Z158" s="41">
        <v>8.6388999999999994E-2</v>
      </c>
      <c r="AA158" s="41">
        <v>6.9345999999999991E-2</v>
      </c>
      <c r="AB158" s="41">
        <v>0.188884</v>
      </c>
      <c r="AC158" s="41">
        <v>7.3185E-2</v>
      </c>
      <c r="AD158" s="41">
        <v>0.107304</v>
      </c>
      <c r="AE158" s="41">
        <v>0.157057</v>
      </c>
      <c r="AF158" s="41">
        <v>0.18301600000000001</v>
      </c>
      <c r="AG158" s="41">
        <v>7.6837000000000003E-2</v>
      </c>
      <c r="AH158" s="41">
        <v>0.132188</v>
      </c>
      <c r="AI158" s="41">
        <v>6.9599000000000008E-2</v>
      </c>
      <c r="AJ158" s="41">
        <v>0.158274</v>
      </c>
      <c r="AK158" s="41">
        <v>6.3159999999999994E-2</v>
      </c>
      <c r="AL158" s="41">
        <v>7.2236000000000009E-2</v>
      </c>
      <c r="AM158" s="41">
        <v>0.100287</v>
      </c>
      <c r="AN158" s="41">
        <v>0.17793700000000001</v>
      </c>
      <c r="AO158" s="41">
        <v>0.132188</v>
      </c>
      <c r="AP158" s="41" t="s">
        <v>15</v>
      </c>
      <c r="AQ158" s="41">
        <v>7.8761999999999999E-2</v>
      </c>
      <c r="AR158" s="41">
        <v>0.15410399999999999</v>
      </c>
      <c r="AS158" s="41">
        <v>7.7047999999999991E-2</v>
      </c>
      <c r="AT158" s="41" t="s">
        <v>15</v>
      </c>
      <c r="AU158" s="41" t="s">
        <v>15</v>
      </c>
      <c r="AV158" s="41" t="s">
        <v>15</v>
      </c>
      <c r="AW158" s="41" t="s">
        <v>15</v>
      </c>
      <c r="AX158" s="41" t="s">
        <v>15</v>
      </c>
      <c r="AY158" s="41" t="s">
        <v>15</v>
      </c>
    </row>
    <row r="159" spans="2:51" s="6" customFormat="1" ht="21" customHeight="1" x14ac:dyDescent="0.25">
      <c r="C159" s="18"/>
      <c r="D159" s="15" t="s">
        <v>138</v>
      </c>
      <c r="E159" s="41">
        <v>5.7079000000000005E-2</v>
      </c>
      <c r="F159" s="41">
        <v>5.6417000000000002E-2</v>
      </c>
      <c r="G159" s="41">
        <v>5.9984999999999997E-2</v>
      </c>
      <c r="H159" s="41">
        <v>5.6134000000000003E-2</v>
      </c>
      <c r="I159" s="41">
        <v>0.10301399999999999</v>
      </c>
      <c r="J159" s="41">
        <v>6.3630000000000006E-2</v>
      </c>
      <c r="K159" s="41">
        <v>0.11882300000000001</v>
      </c>
      <c r="L159" s="41">
        <v>0.174982</v>
      </c>
      <c r="M159" s="41">
        <v>6.0815000000000001E-2</v>
      </c>
      <c r="N159" s="41">
        <v>0.11882300000000001</v>
      </c>
      <c r="O159" s="41" t="s">
        <v>15</v>
      </c>
      <c r="P159" s="41">
        <v>0.17073199999999999</v>
      </c>
      <c r="Q159" s="41">
        <v>5.6769E-2</v>
      </c>
      <c r="R159" s="41">
        <v>9.1066999999999995E-2</v>
      </c>
      <c r="S159" s="41">
        <v>7.2336999999999999E-2</v>
      </c>
      <c r="T159" s="41">
        <v>0.11882300000000001</v>
      </c>
      <c r="U159" s="41">
        <v>5.7234E-2</v>
      </c>
      <c r="V159" s="41">
        <v>6.0217E-2</v>
      </c>
      <c r="W159" s="41">
        <v>8.6361000000000007E-2</v>
      </c>
      <c r="X159" s="41">
        <v>7.9924999999999996E-2</v>
      </c>
      <c r="Y159" s="41">
        <v>0.16062300000000002</v>
      </c>
      <c r="Z159" s="41">
        <v>7.8543000000000002E-2</v>
      </c>
      <c r="AA159" s="41">
        <v>5.8270999999999996E-2</v>
      </c>
      <c r="AB159" s="41">
        <v>8.9106000000000005E-2</v>
      </c>
      <c r="AC159" s="41">
        <v>6.1947999999999996E-2</v>
      </c>
      <c r="AD159" s="41">
        <v>9.6248E-2</v>
      </c>
      <c r="AE159" s="41">
        <v>0.13244700000000001</v>
      </c>
      <c r="AF159" s="41">
        <v>0.16344899999999998</v>
      </c>
      <c r="AG159" s="41">
        <v>6.4105999999999996E-2</v>
      </c>
      <c r="AH159" s="41">
        <v>0.11882300000000001</v>
      </c>
      <c r="AI159" s="41">
        <v>5.6737000000000003E-2</v>
      </c>
      <c r="AJ159" s="41">
        <v>0.13956399999999999</v>
      </c>
      <c r="AK159" s="41">
        <v>5.5599999999999997E-2</v>
      </c>
      <c r="AL159" s="41">
        <v>6.2156999999999997E-2</v>
      </c>
      <c r="AM159" s="41">
        <v>0.10011399999999999</v>
      </c>
      <c r="AN159" s="41">
        <v>0.12987199999999999</v>
      </c>
      <c r="AO159" s="41">
        <v>0.11882300000000001</v>
      </c>
      <c r="AP159" s="41" t="s">
        <v>15</v>
      </c>
      <c r="AQ159" s="41" t="s">
        <v>15</v>
      </c>
      <c r="AR159" s="41" t="s">
        <v>15</v>
      </c>
      <c r="AS159" s="41" t="s">
        <v>15</v>
      </c>
      <c r="AT159" s="41" t="s">
        <v>15</v>
      </c>
      <c r="AU159" s="41" t="s">
        <v>15</v>
      </c>
      <c r="AV159" s="41" t="s">
        <v>15</v>
      </c>
      <c r="AW159" s="41" t="s">
        <v>15</v>
      </c>
      <c r="AX159" s="41" t="s">
        <v>15</v>
      </c>
      <c r="AY159" s="41" t="s">
        <v>15</v>
      </c>
    </row>
    <row r="160" spans="2:51" s="6" customFormat="1" ht="21" customHeight="1" x14ac:dyDescent="0.25">
      <c r="C160" s="18"/>
      <c r="D160" s="15" t="s">
        <v>139</v>
      </c>
      <c r="E160" s="41">
        <v>7.3899999999999993E-2</v>
      </c>
      <c r="F160" s="41">
        <v>7.0536000000000001E-2</v>
      </c>
      <c r="G160" s="41">
        <v>6.7420999999999995E-2</v>
      </c>
      <c r="H160" s="41">
        <v>7.2108000000000005E-2</v>
      </c>
      <c r="I160" s="41">
        <v>0.12117499999999999</v>
      </c>
      <c r="J160" s="41">
        <v>8.2142999999999994E-2</v>
      </c>
      <c r="K160" s="41">
        <v>0.12840400000000002</v>
      </c>
      <c r="L160" s="41">
        <v>0.17191600000000001</v>
      </c>
      <c r="M160" s="41">
        <v>6.9195999999999994E-2</v>
      </c>
      <c r="N160" s="41">
        <v>0.12840400000000002</v>
      </c>
      <c r="O160" s="41" t="s">
        <v>15</v>
      </c>
      <c r="P160" s="41">
        <v>0.10847200000000001</v>
      </c>
      <c r="Q160" s="41">
        <v>7.2878999999999999E-2</v>
      </c>
      <c r="R160" s="41">
        <v>8.8873999999999995E-2</v>
      </c>
      <c r="S160" s="41">
        <v>8.3582000000000004E-2</v>
      </c>
      <c r="T160" s="41">
        <v>0.12840400000000002</v>
      </c>
      <c r="U160" s="41">
        <v>7.4227000000000001E-2</v>
      </c>
      <c r="V160" s="41">
        <v>7.1118000000000001E-2</v>
      </c>
      <c r="W160" s="41">
        <v>0.10606299999999999</v>
      </c>
      <c r="X160" s="41">
        <v>9.9742999999999998E-2</v>
      </c>
      <c r="Y160" s="41">
        <v>6.7239000000000007E-2</v>
      </c>
      <c r="Z160" s="41">
        <v>8.9370999999999992E-2</v>
      </c>
      <c r="AA160" s="41">
        <v>7.2989999999999999E-2</v>
      </c>
      <c r="AB160" s="41">
        <v>0.102114</v>
      </c>
      <c r="AC160" s="41">
        <v>6.8692000000000003E-2</v>
      </c>
      <c r="AD160" s="41">
        <v>0.116981</v>
      </c>
      <c r="AE160" s="41">
        <v>0.128527</v>
      </c>
      <c r="AF160" s="41">
        <v>0.15326499999999998</v>
      </c>
      <c r="AG160" s="41">
        <v>5.8924000000000004E-2</v>
      </c>
      <c r="AH160" s="41">
        <v>0.11858399999999999</v>
      </c>
      <c r="AI160" s="41">
        <v>7.1946999999999997E-2</v>
      </c>
      <c r="AJ160" s="41">
        <v>0.14669199999999999</v>
      </c>
      <c r="AK160" s="41">
        <v>5.1399999999999994E-2</v>
      </c>
      <c r="AL160" s="41">
        <v>5.9699999999999996E-2</v>
      </c>
      <c r="AM160" s="41">
        <v>0.17976800000000001</v>
      </c>
      <c r="AN160" s="41">
        <v>0.18487100000000001</v>
      </c>
      <c r="AO160" s="41">
        <v>0.16639399999999999</v>
      </c>
      <c r="AP160" s="41" t="s">
        <v>15</v>
      </c>
      <c r="AQ160" s="41">
        <v>6.9772000000000001E-2</v>
      </c>
      <c r="AR160" s="41">
        <v>0.13895399999999999</v>
      </c>
      <c r="AS160" s="41">
        <v>7.7329999999999996E-2</v>
      </c>
      <c r="AT160" s="41">
        <v>9.7928999999999988E-2</v>
      </c>
      <c r="AU160" s="41">
        <v>0.111668</v>
      </c>
      <c r="AV160" s="41">
        <v>-9.9848999999999993E-2</v>
      </c>
      <c r="AW160" s="41">
        <v>2.5078999999999997E-2</v>
      </c>
      <c r="AX160" s="52" t="s">
        <v>15</v>
      </c>
      <c r="AY160" s="41" t="s">
        <v>15</v>
      </c>
    </row>
    <row r="161" spans="1:51" s="6" customFormat="1" ht="21" customHeight="1" x14ac:dyDescent="0.25">
      <c r="C161" s="18"/>
      <c r="D161" s="15" t="s">
        <v>140</v>
      </c>
      <c r="E161" s="51" t="s">
        <v>15</v>
      </c>
      <c r="F161" s="51" t="s">
        <v>15</v>
      </c>
      <c r="G161" s="51">
        <v>7.0476999999999998E-2</v>
      </c>
      <c r="H161" s="41">
        <v>6.7933000000000007E-2</v>
      </c>
      <c r="I161" s="41" t="s">
        <v>15</v>
      </c>
      <c r="J161" s="41">
        <v>8.1043000000000004E-2</v>
      </c>
      <c r="K161" s="41">
        <v>0.14099700000000001</v>
      </c>
      <c r="L161" s="41" t="s">
        <v>15</v>
      </c>
      <c r="M161" s="41">
        <v>7.3400999999999994E-2</v>
      </c>
      <c r="N161" s="41">
        <v>0.11977600000000001</v>
      </c>
      <c r="O161" s="41" t="s">
        <v>15</v>
      </c>
      <c r="P161" s="41">
        <v>4.7857000000000004E-2</v>
      </c>
      <c r="Q161" s="41">
        <v>7.3399000000000006E-2</v>
      </c>
      <c r="R161" s="41">
        <v>9.0490999999999988E-2</v>
      </c>
      <c r="S161" s="41">
        <v>8.4298999999999999E-2</v>
      </c>
      <c r="T161" s="41">
        <v>0.11153200000000001</v>
      </c>
      <c r="U161" s="41">
        <v>7.4602000000000002E-2</v>
      </c>
      <c r="V161" s="41">
        <v>7.4143000000000001E-2</v>
      </c>
      <c r="W161" s="41">
        <v>0.102682</v>
      </c>
      <c r="X161" s="41">
        <v>9.7705E-2</v>
      </c>
      <c r="Y161" s="41">
        <v>6.1192000000000003E-2</v>
      </c>
      <c r="Z161" s="41">
        <v>9.1882000000000005E-2</v>
      </c>
      <c r="AA161" s="41">
        <v>7.5364E-2</v>
      </c>
      <c r="AB161" s="41">
        <v>0.102114</v>
      </c>
      <c r="AC161" s="41">
        <v>6.8692000000000003E-2</v>
      </c>
      <c r="AD161" s="41">
        <v>0.116981</v>
      </c>
      <c r="AE161" s="41">
        <v>0.128527</v>
      </c>
      <c r="AF161" s="41">
        <v>0.15326499999999998</v>
      </c>
      <c r="AG161" s="41">
        <v>5.8924000000000004E-2</v>
      </c>
      <c r="AH161" s="41">
        <v>0.11858399999999999</v>
      </c>
      <c r="AI161" s="41">
        <v>7.1946999999999997E-2</v>
      </c>
      <c r="AJ161" s="41">
        <v>0.14669199999999999</v>
      </c>
      <c r="AK161" s="41">
        <v>5.1399999999999994E-2</v>
      </c>
      <c r="AL161" s="41">
        <v>5.9699999999999996E-2</v>
      </c>
      <c r="AM161" s="41">
        <v>0.17976800000000001</v>
      </c>
      <c r="AN161" s="41">
        <v>0.18487100000000001</v>
      </c>
      <c r="AO161" s="41">
        <v>0.16639399999999999</v>
      </c>
      <c r="AP161" s="41" t="s">
        <v>15</v>
      </c>
      <c r="AQ161" s="41">
        <v>6.9772000000000001E-2</v>
      </c>
      <c r="AR161" s="41">
        <v>0.13895399999999999</v>
      </c>
      <c r="AS161" s="41">
        <v>7.7329999999999996E-2</v>
      </c>
      <c r="AT161" s="41">
        <v>9.7928999999999988E-2</v>
      </c>
      <c r="AU161" s="41">
        <v>0.111668</v>
      </c>
      <c r="AV161" s="41">
        <v>-9.9848999999999993E-2</v>
      </c>
      <c r="AW161" s="41">
        <v>2.5078999999999997E-2</v>
      </c>
      <c r="AX161" s="52">
        <v>7.5674000000000005E-2</v>
      </c>
      <c r="AY161" s="41" t="s">
        <v>15</v>
      </c>
    </row>
    <row r="162" spans="1:51" s="6" customFormat="1" ht="91" x14ac:dyDescent="0.25">
      <c r="C162" s="18">
        <v>7.6</v>
      </c>
      <c r="D162" s="55" t="s">
        <v>141</v>
      </c>
      <c r="E162" s="60" t="s">
        <v>534</v>
      </c>
      <c r="F162" s="60" t="s">
        <v>535</v>
      </c>
      <c r="G162" s="60" t="s">
        <v>536</v>
      </c>
      <c r="H162" s="60" t="s">
        <v>537</v>
      </c>
      <c r="I162" s="60" t="s">
        <v>538</v>
      </c>
      <c r="J162" s="60" t="s">
        <v>539</v>
      </c>
      <c r="K162" s="60" t="s">
        <v>540</v>
      </c>
      <c r="L162" s="60" t="s">
        <v>541</v>
      </c>
      <c r="M162" s="60" t="s">
        <v>542</v>
      </c>
      <c r="N162" s="60" t="s">
        <v>543</v>
      </c>
      <c r="O162" s="60" t="s">
        <v>543</v>
      </c>
      <c r="P162" s="60" t="s">
        <v>544</v>
      </c>
      <c r="Q162" s="60" t="s">
        <v>545</v>
      </c>
      <c r="R162" s="60" t="s">
        <v>546</v>
      </c>
      <c r="S162" s="60" t="s">
        <v>547</v>
      </c>
      <c r="T162" s="60" t="s">
        <v>543</v>
      </c>
      <c r="U162" s="60" t="s">
        <v>548</v>
      </c>
      <c r="V162" s="60" t="s">
        <v>549</v>
      </c>
      <c r="W162" s="60" t="s">
        <v>550</v>
      </c>
      <c r="X162" s="60" t="s">
        <v>551</v>
      </c>
      <c r="Y162" s="60" t="s">
        <v>552</v>
      </c>
      <c r="Z162" s="60" t="s">
        <v>553</v>
      </c>
      <c r="AA162" s="60" t="s">
        <v>554</v>
      </c>
      <c r="AB162" s="60" t="s">
        <v>555</v>
      </c>
      <c r="AC162" s="60" t="s">
        <v>556</v>
      </c>
      <c r="AD162" s="60" t="s">
        <v>459</v>
      </c>
      <c r="AE162" s="60" t="s">
        <v>557</v>
      </c>
      <c r="AF162" s="60" t="s">
        <v>558</v>
      </c>
      <c r="AG162" s="60" t="s">
        <v>559</v>
      </c>
      <c r="AH162" s="60" t="s">
        <v>543</v>
      </c>
      <c r="AI162" s="60" t="s">
        <v>560</v>
      </c>
      <c r="AJ162" s="60" t="s">
        <v>561</v>
      </c>
      <c r="AK162" s="60" t="s">
        <v>562</v>
      </c>
      <c r="AL162" s="60" t="s">
        <v>563</v>
      </c>
      <c r="AM162" s="60" t="s">
        <v>564</v>
      </c>
      <c r="AN162" s="60" t="s">
        <v>565</v>
      </c>
      <c r="AO162" s="60" t="s">
        <v>543</v>
      </c>
      <c r="AP162" s="60" t="s">
        <v>566</v>
      </c>
      <c r="AQ162" s="60" t="s">
        <v>567</v>
      </c>
      <c r="AR162" s="60" t="s">
        <v>568</v>
      </c>
      <c r="AS162" s="60" t="s">
        <v>569</v>
      </c>
      <c r="AT162" s="60" t="s">
        <v>570</v>
      </c>
      <c r="AU162" s="60" t="s">
        <v>571</v>
      </c>
      <c r="AV162" s="60" t="s">
        <v>543</v>
      </c>
      <c r="AW162" s="60" t="s">
        <v>572</v>
      </c>
      <c r="AX162" s="60" t="s">
        <v>573</v>
      </c>
      <c r="AY162" s="60" t="s">
        <v>573</v>
      </c>
    </row>
    <row r="163" spans="1:51" ht="26" x14ac:dyDescent="0.25">
      <c r="A163" s="6"/>
      <c r="B163" s="6"/>
      <c r="C163" s="18">
        <v>8</v>
      </c>
      <c r="D163" s="61" t="s">
        <v>142</v>
      </c>
      <c r="E163" s="62">
        <v>0</v>
      </c>
      <c r="F163" s="62">
        <v>0</v>
      </c>
      <c r="G163" s="62">
        <v>0</v>
      </c>
      <c r="H163" s="62">
        <v>0</v>
      </c>
      <c r="I163" s="62">
        <v>0</v>
      </c>
      <c r="J163" s="62">
        <v>0</v>
      </c>
      <c r="K163" s="62">
        <v>0</v>
      </c>
      <c r="L163" s="62">
        <v>0</v>
      </c>
      <c r="M163" s="62">
        <v>0</v>
      </c>
      <c r="N163" s="62">
        <v>0</v>
      </c>
      <c r="O163" s="62">
        <v>0</v>
      </c>
      <c r="P163" s="62">
        <v>0</v>
      </c>
      <c r="Q163" s="62">
        <v>0</v>
      </c>
      <c r="R163" s="62">
        <v>0</v>
      </c>
      <c r="S163" s="62">
        <v>0</v>
      </c>
      <c r="T163" s="62">
        <v>0</v>
      </c>
      <c r="U163" s="62">
        <v>0</v>
      </c>
      <c r="V163" s="62">
        <v>0</v>
      </c>
      <c r="W163" s="62">
        <v>0</v>
      </c>
      <c r="X163" s="62">
        <v>0</v>
      </c>
      <c r="Y163" s="62">
        <v>0</v>
      </c>
      <c r="Z163" s="62">
        <v>0</v>
      </c>
      <c r="AA163" s="62">
        <v>0</v>
      </c>
      <c r="AB163" s="62">
        <v>0</v>
      </c>
      <c r="AC163" s="62">
        <v>0</v>
      </c>
      <c r="AD163" s="62">
        <v>0</v>
      </c>
      <c r="AE163" s="62">
        <v>0</v>
      </c>
      <c r="AF163" s="62">
        <v>0</v>
      </c>
      <c r="AG163" s="62">
        <v>0</v>
      </c>
      <c r="AH163" s="62">
        <v>0</v>
      </c>
      <c r="AI163" s="62">
        <v>0</v>
      </c>
      <c r="AJ163" s="62">
        <v>0</v>
      </c>
      <c r="AK163" s="62">
        <v>0</v>
      </c>
      <c r="AL163" s="62">
        <v>0</v>
      </c>
      <c r="AM163" s="62">
        <v>0</v>
      </c>
      <c r="AN163" s="62">
        <v>0</v>
      </c>
      <c r="AO163" s="62">
        <v>0</v>
      </c>
      <c r="AP163" s="62">
        <v>0</v>
      </c>
      <c r="AQ163" s="62">
        <v>0</v>
      </c>
      <c r="AR163" s="62">
        <v>0</v>
      </c>
      <c r="AS163" s="62">
        <v>0</v>
      </c>
      <c r="AT163" s="62">
        <v>0</v>
      </c>
      <c r="AU163" s="62">
        <v>0</v>
      </c>
      <c r="AV163" s="62">
        <v>0</v>
      </c>
      <c r="AW163" s="62">
        <v>0</v>
      </c>
      <c r="AX163" s="62">
        <v>0</v>
      </c>
      <c r="AY163" s="62">
        <v>0</v>
      </c>
    </row>
    <row r="164" spans="1:51" ht="30.75" customHeight="1" x14ac:dyDescent="0.25">
      <c r="A164" s="6"/>
      <c r="B164" s="6"/>
      <c r="C164" s="63">
        <v>9</v>
      </c>
      <c r="D164" s="64" t="s">
        <v>143</v>
      </c>
      <c r="E164" s="290" t="s">
        <v>144</v>
      </c>
      <c r="F164" s="290"/>
      <c r="G164" s="290"/>
      <c r="H164" s="290"/>
      <c r="I164" s="290"/>
      <c r="J164" s="290"/>
      <c r="K164" s="290"/>
      <c r="L164" s="290"/>
      <c r="M164" s="290"/>
      <c r="N164" s="290"/>
      <c r="O164" s="290"/>
      <c r="P164" s="290"/>
      <c r="Q164" s="290"/>
      <c r="R164" s="290"/>
      <c r="S164" s="290"/>
      <c r="T164" s="290"/>
      <c r="U164" s="290"/>
      <c r="V164" s="290"/>
      <c r="W164" s="290"/>
      <c r="X164" s="290"/>
      <c r="Y164" s="290"/>
      <c r="Z164" s="290"/>
      <c r="AA164" s="290"/>
      <c r="AB164" s="290"/>
      <c r="AC164" s="290"/>
      <c r="AD164" s="290"/>
      <c r="AE164" s="290"/>
      <c r="AF164" s="65"/>
      <c r="AG164" s="65"/>
      <c r="AH164" s="65"/>
      <c r="AI164" s="65"/>
      <c r="AJ164" s="65"/>
      <c r="AK164" s="65"/>
      <c r="AL164" s="65"/>
      <c r="AM164" s="65"/>
      <c r="AN164" s="65"/>
      <c r="AO164" s="65"/>
      <c r="AP164" s="65"/>
      <c r="AQ164" s="65"/>
      <c r="AR164" s="65"/>
      <c r="AS164" s="65"/>
      <c r="AT164" s="65"/>
      <c r="AU164" s="65"/>
      <c r="AV164" s="65"/>
      <c r="AW164" s="65"/>
      <c r="AX164" s="65"/>
      <c r="AY164" s="65"/>
    </row>
    <row r="165" spans="1:51" ht="29.25" customHeight="1" x14ac:dyDescent="0.25">
      <c r="A165" s="6"/>
      <c r="B165" s="6"/>
      <c r="C165" s="18">
        <v>10</v>
      </c>
      <c r="D165" s="19" t="s">
        <v>145</v>
      </c>
      <c r="E165" s="291" t="s">
        <v>146</v>
      </c>
      <c r="F165" s="291"/>
      <c r="G165" s="291"/>
      <c r="H165" s="291"/>
      <c r="I165" s="291"/>
      <c r="J165" s="291"/>
      <c r="K165" s="291"/>
      <c r="L165" s="291"/>
      <c r="M165" s="291"/>
      <c r="N165" s="291"/>
      <c r="O165" s="291"/>
      <c r="P165" s="291"/>
      <c r="Q165" s="291"/>
      <c r="R165" s="291"/>
      <c r="S165" s="291"/>
      <c r="T165" s="291"/>
      <c r="U165" s="291"/>
      <c r="V165" s="291"/>
      <c r="W165" s="291"/>
      <c r="X165" s="291"/>
      <c r="Y165" s="291"/>
      <c r="Z165" s="291"/>
      <c r="AA165" s="291"/>
      <c r="AB165" s="291"/>
      <c r="AC165" s="291"/>
      <c r="AD165" s="291"/>
      <c r="AE165" s="292"/>
      <c r="AF165" s="66"/>
      <c r="AG165" s="66"/>
      <c r="AH165" s="66"/>
      <c r="AI165" s="66"/>
      <c r="AJ165" s="66"/>
      <c r="AK165" s="66"/>
      <c r="AL165" s="66"/>
      <c r="AM165" s="66"/>
      <c r="AN165" s="66"/>
      <c r="AO165" s="66"/>
      <c r="AP165" s="66"/>
      <c r="AQ165" s="66"/>
      <c r="AR165" s="66"/>
      <c r="AS165" s="66"/>
      <c r="AT165" s="66"/>
      <c r="AU165" s="66"/>
      <c r="AV165" s="66"/>
      <c r="AW165" s="66"/>
      <c r="AX165" s="66"/>
      <c r="AY165" s="66"/>
    </row>
    <row r="166" spans="1:51" ht="13.5" thickBot="1" x14ac:dyDescent="0.3"/>
    <row r="167" spans="1:51" ht="21" customHeight="1" x14ac:dyDescent="0.25">
      <c r="C167" s="68" t="s">
        <v>147</v>
      </c>
      <c r="D167" s="293" t="s">
        <v>148</v>
      </c>
      <c r="E167" s="294"/>
      <c r="F167" s="294"/>
      <c r="G167" s="294"/>
      <c r="H167" s="294"/>
      <c r="I167" s="294"/>
      <c r="J167" s="294"/>
      <c r="K167" s="294"/>
      <c r="L167" s="295"/>
    </row>
    <row r="168" spans="1:51" ht="21" customHeight="1" x14ac:dyDescent="0.25">
      <c r="C168" s="69"/>
      <c r="D168" s="278" t="s">
        <v>149</v>
      </c>
      <c r="E168" s="279"/>
      <c r="F168" s="279"/>
      <c r="G168" s="279"/>
      <c r="H168" s="279"/>
      <c r="I168" s="279"/>
      <c r="J168" s="279"/>
      <c r="K168" s="279"/>
      <c r="L168" s="280"/>
    </row>
    <row r="169" spans="1:51" ht="21" customHeight="1" x14ac:dyDescent="0.25">
      <c r="C169" s="69" t="s">
        <v>150</v>
      </c>
      <c r="D169" s="278" t="s">
        <v>151</v>
      </c>
      <c r="E169" s="279"/>
      <c r="F169" s="279"/>
      <c r="G169" s="279"/>
      <c r="H169" s="279"/>
      <c r="I169" s="279"/>
      <c r="J169" s="279"/>
      <c r="K169" s="279"/>
      <c r="L169" s="280"/>
    </row>
    <row r="170" spans="1:51" ht="21" customHeight="1" x14ac:dyDescent="0.25">
      <c r="C170" s="69" t="s">
        <v>152</v>
      </c>
      <c r="D170" s="278" t="s">
        <v>153</v>
      </c>
      <c r="E170" s="279"/>
      <c r="F170" s="279"/>
      <c r="G170" s="279"/>
      <c r="H170" s="279"/>
      <c r="I170" s="279"/>
      <c r="J170" s="279"/>
      <c r="K170" s="279"/>
      <c r="L170" s="280"/>
    </row>
    <row r="171" spans="1:51" ht="21" customHeight="1" x14ac:dyDescent="0.25">
      <c r="C171" s="69" t="s">
        <v>154</v>
      </c>
      <c r="D171" s="278" t="s">
        <v>155</v>
      </c>
      <c r="E171" s="279"/>
      <c r="F171" s="279"/>
      <c r="G171" s="279"/>
      <c r="H171" s="279"/>
      <c r="I171" s="279"/>
      <c r="J171" s="279"/>
      <c r="K171" s="279"/>
      <c r="L171" s="280"/>
    </row>
    <row r="172" spans="1:51" x14ac:dyDescent="0.25">
      <c r="C172" s="69" t="s">
        <v>156</v>
      </c>
      <c r="D172" s="278" t="s">
        <v>157</v>
      </c>
      <c r="E172" s="279"/>
      <c r="F172" s="279"/>
      <c r="G172" s="279"/>
      <c r="H172" s="279"/>
      <c r="I172" s="279"/>
      <c r="J172" s="279"/>
      <c r="K172" s="279"/>
      <c r="L172" s="280"/>
    </row>
    <row r="173" spans="1:51" ht="13.4" customHeight="1" x14ac:dyDescent="0.25">
      <c r="C173" s="69"/>
      <c r="D173" s="281" t="s">
        <v>158</v>
      </c>
      <c r="E173" s="282"/>
      <c r="F173" s="282"/>
      <c r="G173" s="70"/>
      <c r="H173" s="70"/>
      <c r="I173" s="70"/>
      <c r="J173" s="70"/>
      <c r="K173" s="70"/>
      <c r="L173" s="71"/>
    </row>
    <row r="174" spans="1:51" ht="13.4" customHeight="1" x14ac:dyDescent="0.25">
      <c r="C174" s="72"/>
      <c r="D174" s="73" t="s">
        <v>159</v>
      </c>
      <c r="E174" s="286" t="s">
        <v>160</v>
      </c>
      <c r="F174" s="287"/>
      <c r="G174" s="70"/>
      <c r="H174" s="70"/>
      <c r="I174" s="70"/>
      <c r="J174" s="70"/>
      <c r="K174" s="70"/>
      <c r="L174" s="71"/>
    </row>
    <row r="175" spans="1:51" ht="56.9" customHeight="1" x14ac:dyDescent="0.25">
      <c r="C175" s="72"/>
      <c r="D175" s="74" t="s">
        <v>161</v>
      </c>
      <c r="E175" s="288" t="s">
        <v>162</v>
      </c>
      <c r="F175" s="288"/>
      <c r="G175" s="70"/>
      <c r="H175" s="70"/>
      <c r="I175" s="70"/>
      <c r="J175" s="70"/>
      <c r="K175" s="70"/>
      <c r="L175" s="71"/>
    </row>
    <row r="176" spans="1:51" ht="21" customHeight="1" x14ac:dyDescent="0.25">
      <c r="C176" s="69" t="s">
        <v>163</v>
      </c>
      <c r="D176" s="284" t="s">
        <v>164</v>
      </c>
      <c r="E176" s="285"/>
      <c r="F176" s="285"/>
      <c r="G176" s="279"/>
      <c r="H176" s="279"/>
      <c r="I176" s="279"/>
      <c r="J176" s="279"/>
      <c r="K176" s="279"/>
      <c r="L176" s="280"/>
    </row>
    <row r="177" spans="3:12" ht="28.75" customHeight="1" x14ac:dyDescent="0.25">
      <c r="C177" s="69" t="s">
        <v>163</v>
      </c>
      <c r="D177" s="278" t="s">
        <v>165</v>
      </c>
      <c r="E177" s="279"/>
      <c r="F177" s="279"/>
      <c r="G177" s="279"/>
      <c r="H177" s="279"/>
      <c r="I177" s="279"/>
      <c r="J177" s="279"/>
      <c r="K177" s="279"/>
      <c r="L177" s="280"/>
    </row>
    <row r="178" spans="3:12" ht="31.4" customHeight="1" x14ac:dyDescent="0.25">
      <c r="C178" s="69" t="s">
        <v>163</v>
      </c>
      <c r="D178" s="278" t="s">
        <v>166</v>
      </c>
      <c r="E178" s="279"/>
      <c r="F178" s="279"/>
      <c r="G178" s="279"/>
      <c r="H178" s="279"/>
      <c r="I178" s="279"/>
      <c r="J178" s="279"/>
      <c r="K178" s="279"/>
      <c r="L178" s="280"/>
    </row>
    <row r="179" spans="3:12" ht="28.75" customHeight="1" x14ac:dyDescent="0.25">
      <c r="C179" s="69" t="s">
        <v>163</v>
      </c>
      <c r="D179" s="278" t="s">
        <v>167</v>
      </c>
      <c r="E179" s="279"/>
      <c r="F179" s="279"/>
      <c r="G179" s="279"/>
      <c r="H179" s="279"/>
      <c r="I179" s="279"/>
      <c r="J179" s="279"/>
      <c r="K179" s="279"/>
      <c r="L179" s="280"/>
    </row>
    <row r="180" spans="3:12" ht="28.5" customHeight="1" x14ac:dyDescent="0.25">
      <c r="C180" s="69" t="s">
        <v>163</v>
      </c>
      <c r="D180" s="278" t="s">
        <v>168</v>
      </c>
      <c r="E180" s="279"/>
      <c r="F180" s="279"/>
      <c r="G180" s="279"/>
      <c r="H180" s="279"/>
      <c r="I180" s="279"/>
      <c r="J180" s="279"/>
      <c r="K180" s="279"/>
      <c r="L180" s="280"/>
    </row>
    <row r="181" spans="3:12" ht="28.5" customHeight="1" x14ac:dyDescent="0.25">
      <c r="C181" s="69" t="s">
        <v>163</v>
      </c>
      <c r="D181" s="278" t="s">
        <v>169</v>
      </c>
      <c r="E181" s="279"/>
      <c r="F181" s="279"/>
      <c r="G181" s="279"/>
      <c r="H181" s="279"/>
      <c r="I181" s="279"/>
      <c r="J181" s="279"/>
      <c r="K181" s="279"/>
      <c r="L181" s="280"/>
    </row>
    <row r="182" spans="3:12" ht="28.4" customHeight="1" x14ac:dyDescent="0.25">
      <c r="C182" s="69" t="s">
        <v>170</v>
      </c>
      <c r="D182" s="278" t="s">
        <v>171</v>
      </c>
      <c r="E182" s="279"/>
      <c r="F182" s="279"/>
      <c r="G182" s="279"/>
      <c r="H182" s="279"/>
      <c r="I182" s="279"/>
      <c r="J182" s="279"/>
      <c r="K182" s="279"/>
      <c r="L182" s="280"/>
    </row>
    <row r="183" spans="3:12" ht="21" customHeight="1" x14ac:dyDescent="0.25">
      <c r="C183" s="75" t="s">
        <v>172</v>
      </c>
      <c r="D183" s="278" t="s">
        <v>173</v>
      </c>
      <c r="E183" s="279"/>
      <c r="F183" s="279"/>
      <c r="G183" s="279"/>
      <c r="H183" s="279"/>
      <c r="I183" s="279"/>
      <c r="J183" s="279"/>
      <c r="K183" s="279"/>
      <c r="L183" s="280"/>
    </row>
    <row r="184" spans="3:12" ht="21" customHeight="1" x14ac:dyDescent="0.25">
      <c r="C184" s="75" t="s">
        <v>174</v>
      </c>
      <c r="D184" s="281" t="s">
        <v>175</v>
      </c>
      <c r="E184" s="282"/>
      <c r="F184" s="282"/>
      <c r="G184" s="282"/>
      <c r="H184" s="282"/>
      <c r="I184" s="282"/>
      <c r="J184" s="282"/>
      <c r="K184" s="282"/>
      <c r="L184" s="283"/>
    </row>
    <row r="185" spans="3:12" ht="30.65" customHeight="1" x14ac:dyDescent="0.25">
      <c r="C185" s="69" t="s">
        <v>176</v>
      </c>
      <c r="D185" s="278" t="s">
        <v>177</v>
      </c>
      <c r="E185" s="279"/>
      <c r="F185" s="279"/>
      <c r="G185" s="279"/>
      <c r="H185" s="279"/>
      <c r="I185" s="279"/>
      <c r="J185" s="279"/>
      <c r="K185" s="279"/>
      <c r="L185" s="280"/>
    </row>
    <row r="186" spans="3:12" ht="21" customHeight="1" x14ac:dyDescent="0.25">
      <c r="C186" s="75" t="s">
        <v>178</v>
      </c>
      <c r="D186" s="278" t="s">
        <v>179</v>
      </c>
      <c r="E186" s="279"/>
      <c r="F186" s="279"/>
      <c r="G186" s="279"/>
      <c r="H186" s="279"/>
      <c r="I186" s="279"/>
      <c r="J186" s="279"/>
      <c r="K186" s="279"/>
      <c r="L186" s="280"/>
    </row>
    <row r="187" spans="3:12" ht="21" customHeight="1" x14ac:dyDescent="0.25">
      <c r="C187" s="75" t="s">
        <v>180</v>
      </c>
      <c r="D187" s="76" t="s">
        <v>181</v>
      </c>
      <c r="E187" s="70"/>
      <c r="F187" s="70"/>
      <c r="G187" s="70"/>
      <c r="H187" s="70"/>
      <c r="I187" s="70"/>
      <c r="J187" s="70"/>
      <c r="K187" s="70"/>
      <c r="L187" s="71"/>
    </row>
    <row r="188" spans="3:12" ht="21" customHeight="1" x14ac:dyDescent="0.25">
      <c r="C188" s="75"/>
      <c r="D188" s="76" t="s">
        <v>182</v>
      </c>
      <c r="E188" s="70"/>
      <c r="F188" s="70"/>
      <c r="G188" s="70"/>
      <c r="H188" s="70"/>
      <c r="I188" s="70"/>
      <c r="J188" s="70"/>
      <c r="K188" s="70"/>
      <c r="L188" s="71"/>
    </row>
    <row r="189" spans="3:12" ht="21" customHeight="1" x14ac:dyDescent="0.25">
      <c r="C189" s="75"/>
      <c r="D189" s="76" t="s">
        <v>183</v>
      </c>
      <c r="E189" s="70"/>
      <c r="F189" s="70"/>
      <c r="G189" s="70"/>
      <c r="H189" s="70"/>
      <c r="I189" s="70"/>
      <c r="J189" s="70"/>
      <c r="K189" s="70"/>
      <c r="L189" s="71"/>
    </row>
    <row r="190" spans="3:12" ht="21" customHeight="1" x14ac:dyDescent="0.25">
      <c r="C190" s="75"/>
      <c r="D190" s="76" t="s">
        <v>574</v>
      </c>
      <c r="E190" s="70"/>
      <c r="F190" s="70"/>
      <c r="G190" s="70"/>
      <c r="H190" s="70"/>
      <c r="I190" s="70"/>
      <c r="J190" s="70"/>
      <c r="K190" s="70"/>
      <c r="L190" s="71"/>
    </row>
    <row r="191" spans="3:12" ht="27.65" customHeight="1" x14ac:dyDescent="0.25">
      <c r="C191" s="69"/>
      <c r="D191" s="278" t="s">
        <v>184</v>
      </c>
      <c r="E191" s="279"/>
      <c r="F191" s="279"/>
      <c r="G191" s="279"/>
      <c r="H191" s="279"/>
      <c r="I191" s="279"/>
      <c r="J191" s="279"/>
      <c r="K191" s="279"/>
      <c r="L191" s="280"/>
    </row>
    <row r="192" spans="3:12" ht="27.65" customHeight="1" thickBot="1" x14ac:dyDescent="0.3">
      <c r="C192" s="77" t="s">
        <v>185</v>
      </c>
      <c r="D192" s="78" t="s">
        <v>186</v>
      </c>
      <c r="E192" s="79"/>
      <c r="F192" s="79"/>
      <c r="G192" s="79"/>
      <c r="H192" s="79"/>
      <c r="I192" s="79"/>
      <c r="J192" s="79"/>
      <c r="K192" s="79"/>
      <c r="L192" s="80"/>
    </row>
  </sheetData>
  <sheetProtection algorithmName="SHA-512" hashValue="dM5d5Vie/lfxV0igDQ+9lHRQA9xQKXFiVt1F5tgm9ldgiG1cbyihkd6dZxsHFycYlVfjWU/Mj0ZNPdhb9TecSw==" saltValue="bVSmer06XaAXPBpdLnu2sQ==" spinCount="100000" sheet="1" objects="1" scenarios="1"/>
  <mergeCells count="24">
    <mergeCell ref="E175:F175"/>
    <mergeCell ref="D2:L2"/>
    <mergeCell ref="E164:AE164"/>
    <mergeCell ref="E165:AE165"/>
    <mergeCell ref="D167:L167"/>
    <mergeCell ref="D168:L168"/>
    <mergeCell ref="D169:L169"/>
    <mergeCell ref="D170:L170"/>
    <mergeCell ref="D171:L171"/>
    <mergeCell ref="D172:L172"/>
    <mergeCell ref="D173:F173"/>
    <mergeCell ref="E174:F174"/>
    <mergeCell ref="D191:L191"/>
    <mergeCell ref="D176:L176"/>
    <mergeCell ref="D177:L177"/>
    <mergeCell ref="D178:L178"/>
    <mergeCell ref="D179:L179"/>
    <mergeCell ref="D180:L180"/>
    <mergeCell ref="D181:L181"/>
    <mergeCell ref="D182:L182"/>
    <mergeCell ref="D183:L183"/>
    <mergeCell ref="D184:L184"/>
    <mergeCell ref="D185:L185"/>
    <mergeCell ref="D186:L186"/>
  </mergeCells>
  <conditionalFormatting sqref="E107:AY112">
    <cfRule type="cellIs" dxfId="13" priority="3" operator="equal">
      <formula>0</formula>
    </cfRule>
    <cfRule type="cellIs" dxfId="12" priority="4" operator="between">
      <formula>0.005</formula>
      <formula>-0.005</formula>
    </cfRule>
  </conditionalFormatting>
  <conditionalFormatting sqref="E114:AY121">
    <cfRule type="cellIs" dxfId="11" priority="1" operator="equal">
      <formula>0</formula>
    </cfRule>
    <cfRule type="cellIs" dxfId="10" priority="2" operator="between">
      <formula>0.005</formula>
      <formula>-0.005</formula>
    </cfRule>
  </conditionalFormatting>
  <pageMargins left="0.196850393700787" right="0.15748031496063" top="0.23622047244094499" bottom="0.39370078740157499" header="0.15748031496063" footer="0.15748031496063"/>
  <pageSetup paperSize="8" scale="19" orientation="landscape" r:id="rId1"/>
  <headerFooter>
    <oddHeader>&amp;C&amp;"Calibri"&amp;11&amp;K0000FF Classification - Internal&amp;1#_x000D_</oddHeader>
    <oddFooter>&amp;C&amp;"Calibri"&amp;11&amp;K000000Page &amp;P of &amp;N_x000D_&amp;1#&amp;"Calibri"&amp;10&amp;K000000 PUBLIC</oddFooter>
    <evenFooter>&amp;LRESTRICTED</evenFooter>
    <firstFooter>&amp;LRESTRICTED</firstFooter>
  </headerFooter>
  <rowBreaks count="1" manualBreakCount="1">
    <brk id="85" min="2" max="5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CA2CB-571F-4E89-B1B7-13F6569EFECA}">
  <dimension ref="A1:S275"/>
  <sheetViews>
    <sheetView showGridLines="0" topLeftCell="A259" zoomScale="86" zoomScaleNormal="86" zoomScaleSheetLayoutView="86" workbookViewId="0"/>
  </sheetViews>
  <sheetFormatPr defaultColWidth="9.1796875" defaultRowHeight="0" customHeight="1" zeroHeight="1" x14ac:dyDescent="0.3"/>
  <cols>
    <col min="1" max="1" width="39.54296875" style="81" customWidth="1"/>
    <col min="2" max="2" width="20.54296875" style="81" customWidth="1"/>
    <col min="3" max="3" width="32.1796875" style="81" customWidth="1"/>
    <col min="4" max="4" width="28.36328125" style="81" customWidth="1"/>
    <col min="5" max="5" width="19.81640625" style="81" customWidth="1"/>
    <col min="6" max="6" width="17.36328125" style="81" customWidth="1"/>
    <col min="7" max="7" width="13.36328125" style="81" customWidth="1"/>
    <col min="8" max="8" width="10" style="81" customWidth="1"/>
    <col min="9" max="9" width="10.1796875" style="81" customWidth="1"/>
    <col min="10" max="10" width="16.453125" style="81" customWidth="1"/>
    <col min="11" max="11" width="15.453125" style="81" customWidth="1"/>
    <col min="12" max="12" width="17.54296875" style="81" bestFit="1" customWidth="1"/>
    <col min="13" max="13" width="14.81640625" style="81" customWidth="1"/>
    <col min="14" max="14" width="20.1796875" style="81" customWidth="1"/>
    <col min="15" max="15" width="16.54296875" style="81" bestFit="1" customWidth="1"/>
    <col min="16" max="16" width="15" style="81" bestFit="1" customWidth="1"/>
    <col min="17" max="17" width="11.81640625" style="81" customWidth="1"/>
    <col min="18" max="18" width="15" style="81" customWidth="1"/>
    <col min="19" max="19" width="13.1796875" style="81" customWidth="1"/>
    <col min="20" max="20" width="11.54296875" style="81" customWidth="1"/>
    <col min="21" max="21" width="16.54296875" style="81" bestFit="1" customWidth="1"/>
    <col min="22" max="22" width="12.453125" style="81" bestFit="1" customWidth="1"/>
    <col min="23" max="23" width="4.81640625" style="81" customWidth="1"/>
    <col min="24" max="24" width="6.453125" style="81" customWidth="1"/>
    <col min="25" max="16384" width="9.1796875" style="81"/>
  </cols>
  <sheetData>
    <row r="1" spans="1:13" ht="13" x14ac:dyDescent="0.3"/>
    <row r="2" spans="1:13" ht="13" x14ac:dyDescent="0.3">
      <c r="A2" s="82" t="s">
        <v>187</v>
      </c>
    </row>
    <row r="3" spans="1:13" ht="13" x14ac:dyDescent="0.3">
      <c r="A3" s="82"/>
      <c r="C3" s="83"/>
    </row>
    <row r="4" spans="1:13" s="82" customFormat="1" ht="15.65" customHeight="1" x14ac:dyDescent="0.3">
      <c r="A4" s="81" t="s">
        <v>188</v>
      </c>
      <c r="B4" s="84"/>
      <c r="C4" s="85"/>
      <c r="D4" s="85"/>
      <c r="E4" s="84"/>
      <c r="F4" s="84"/>
      <c r="G4" s="84"/>
      <c r="H4" s="84"/>
      <c r="I4" s="84"/>
      <c r="J4" s="84"/>
      <c r="K4" s="84"/>
      <c r="L4" s="84"/>
      <c r="M4" s="84"/>
    </row>
    <row r="5" spans="1:13" s="82" customFormat="1" ht="72" customHeight="1" x14ac:dyDescent="0.3">
      <c r="A5" s="303" t="s">
        <v>189</v>
      </c>
      <c r="B5" s="303"/>
      <c r="C5" s="303"/>
      <c r="D5" s="86"/>
      <c r="E5" s="86"/>
    </row>
    <row r="6" spans="1:13" s="82" customFormat="1" ht="26.15" customHeight="1" x14ac:dyDescent="0.3">
      <c r="A6" s="87"/>
      <c r="B6" s="87"/>
      <c r="C6" s="87"/>
      <c r="D6" s="87"/>
      <c r="E6" s="87"/>
    </row>
    <row r="7" spans="1:13" ht="13" x14ac:dyDescent="0.3">
      <c r="A7" s="81" t="s">
        <v>190</v>
      </c>
    </row>
    <row r="8" spans="1:13" ht="13" x14ac:dyDescent="0.3">
      <c r="C8" s="88" t="s">
        <v>191</v>
      </c>
      <c r="H8" s="89"/>
    </row>
    <row r="9" spans="1:13" ht="13" x14ac:dyDescent="0.3">
      <c r="A9" s="90" t="s">
        <v>192</v>
      </c>
      <c r="B9" s="91" t="s">
        <v>4</v>
      </c>
      <c r="C9" s="92" t="s">
        <v>193</v>
      </c>
    </row>
    <row r="10" spans="1:13" ht="13" x14ac:dyDescent="0.3">
      <c r="A10" s="93" t="s">
        <v>194</v>
      </c>
      <c r="B10" s="94" t="s">
        <v>195</v>
      </c>
      <c r="C10" s="94" t="s">
        <v>196</v>
      </c>
      <c r="D10" s="83"/>
    </row>
    <row r="11" spans="1:13" ht="13" x14ac:dyDescent="0.3">
      <c r="A11" s="95"/>
      <c r="B11" s="96"/>
      <c r="C11" s="96"/>
      <c r="E11" s="97"/>
    </row>
    <row r="12" spans="1:13" ht="13" x14ac:dyDescent="0.3">
      <c r="A12" s="95"/>
      <c r="B12" s="96"/>
      <c r="C12" s="88"/>
      <c r="D12" s="88" t="s">
        <v>191</v>
      </c>
    </row>
    <row r="13" spans="1:13" ht="13" x14ac:dyDescent="0.3">
      <c r="A13" s="90" t="s">
        <v>192</v>
      </c>
      <c r="B13" s="91" t="s">
        <v>4</v>
      </c>
      <c r="C13" s="92" t="s">
        <v>197</v>
      </c>
      <c r="D13" s="92" t="s">
        <v>193</v>
      </c>
    </row>
    <row r="14" spans="1:13" ht="13" x14ac:dyDescent="0.3">
      <c r="A14" s="314" t="s">
        <v>194</v>
      </c>
      <c r="B14" s="316" t="s">
        <v>198</v>
      </c>
      <c r="C14" s="98" t="s">
        <v>199</v>
      </c>
      <c r="D14" s="99">
        <v>0.25716928899999997</v>
      </c>
    </row>
    <row r="15" spans="1:13" ht="13" x14ac:dyDescent="0.3">
      <c r="A15" s="314"/>
      <c r="B15" s="316"/>
      <c r="C15" s="98" t="s">
        <v>200</v>
      </c>
      <c r="D15" s="99">
        <v>5.4146792000000006E-2</v>
      </c>
    </row>
    <row r="16" spans="1:13" ht="13" x14ac:dyDescent="0.3">
      <c r="A16" s="314"/>
      <c r="B16" s="316"/>
      <c r="C16" s="98" t="s">
        <v>201</v>
      </c>
      <c r="D16" s="99">
        <v>3.4464186000000008E-2</v>
      </c>
    </row>
    <row r="17" spans="1:19" ht="13" x14ac:dyDescent="0.3">
      <c r="A17" s="315"/>
      <c r="B17" s="317"/>
      <c r="C17" s="98" t="s">
        <v>202</v>
      </c>
      <c r="D17" s="100">
        <v>7.6031800000000006E-4</v>
      </c>
    </row>
    <row r="18" spans="1:19" ht="13" x14ac:dyDescent="0.3">
      <c r="A18" s="101" t="s">
        <v>203</v>
      </c>
      <c r="B18" s="96"/>
      <c r="C18" s="96"/>
      <c r="D18" s="83"/>
    </row>
    <row r="19" spans="1:19" ht="13" x14ac:dyDescent="0.3">
      <c r="A19" s="101"/>
      <c r="B19" s="96"/>
      <c r="C19" s="96"/>
      <c r="D19" s="83"/>
    </row>
    <row r="20" spans="1:19" ht="15" customHeight="1" x14ac:dyDescent="0.3">
      <c r="A20" s="310" t="s">
        <v>204</v>
      </c>
      <c r="B20" s="311"/>
      <c r="C20" s="311"/>
      <c r="D20" s="311"/>
      <c r="E20" s="311"/>
      <c r="F20" s="311"/>
      <c r="G20" s="311"/>
      <c r="H20" s="312"/>
      <c r="I20" s="95"/>
      <c r="J20" s="102"/>
      <c r="K20" s="102"/>
      <c r="L20" s="102"/>
      <c r="M20" s="102"/>
      <c r="N20" s="102"/>
      <c r="O20" s="102"/>
      <c r="P20" s="102"/>
      <c r="Q20" s="102"/>
      <c r="R20" s="102"/>
      <c r="S20" s="102"/>
    </row>
    <row r="21" spans="1:19" s="95" customFormat="1" ht="13" x14ac:dyDescent="0.3">
      <c r="A21" s="103"/>
      <c r="B21" s="104"/>
      <c r="C21" s="104"/>
      <c r="D21" s="104"/>
      <c r="E21" s="104"/>
      <c r="F21" s="104"/>
      <c r="G21" s="104"/>
      <c r="H21" s="105"/>
      <c r="J21" s="102"/>
      <c r="K21" s="102"/>
      <c r="L21" s="102"/>
      <c r="M21" s="102"/>
      <c r="N21" s="102"/>
      <c r="O21" s="102"/>
      <c r="P21" s="102"/>
      <c r="Q21" s="102"/>
      <c r="R21" s="102"/>
      <c r="S21" s="102"/>
    </row>
    <row r="22" spans="1:19" customFormat="1" ht="18" customHeight="1" x14ac:dyDescent="0.25"/>
    <row r="23" spans="1:19" s="95" customFormat="1" ht="52" x14ac:dyDescent="0.3">
      <c r="A23" s="106" t="s">
        <v>205</v>
      </c>
      <c r="B23" s="106" t="s">
        <v>206</v>
      </c>
      <c r="C23" s="106" t="s">
        <v>207</v>
      </c>
      <c r="D23" s="106" t="s">
        <v>197</v>
      </c>
      <c r="E23" s="106" t="s">
        <v>208</v>
      </c>
      <c r="F23" s="106" t="s">
        <v>209</v>
      </c>
      <c r="G23" s="106" t="s">
        <v>210</v>
      </c>
      <c r="H23" s="106" t="s">
        <v>211</v>
      </c>
      <c r="J23" s="102"/>
      <c r="K23" s="102"/>
      <c r="L23" s="102"/>
      <c r="M23" s="102"/>
      <c r="N23" s="102"/>
      <c r="O23" s="102"/>
      <c r="P23" s="102"/>
      <c r="Q23" s="102"/>
      <c r="R23" s="102"/>
      <c r="S23" s="102"/>
    </row>
    <row r="24" spans="1:19" s="107" customFormat="1" ht="18" customHeight="1" x14ac:dyDescent="0.3">
      <c r="A24" s="108" t="s">
        <v>194</v>
      </c>
      <c r="B24" s="109" t="s">
        <v>212</v>
      </c>
      <c r="C24" s="109" t="s">
        <v>213</v>
      </c>
      <c r="D24" s="110" t="s">
        <v>214</v>
      </c>
      <c r="E24" s="111">
        <v>0.58140560299999988</v>
      </c>
      <c r="F24" s="111">
        <v>0.71705841534598158</v>
      </c>
      <c r="G24" s="111">
        <v>3.2965242222999992E-2</v>
      </c>
      <c r="H24" s="111">
        <v>0.23054454225403964</v>
      </c>
      <c r="I24" s="112"/>
      <c r="J24" s="113"/>
      <c r="K24" s="114"/>
      <c r="L24" s="114"/>
      <c r="M24" s="114"/>
      <c r="N24" s="114"/>
      <c r="O24" s="114"/>
      <c r="P24" s="114"/>
      <c r="Q24" s="114"/>
      <c r="R24" s="114"/>
      <c r="S24" s="114"/>
    </row>
    <row r="25" spans="1:19" s="107" customFormat="1" ht="18" customHeight="1" x14ac:dyDescent="0.3">
      <c r="A25" s="108" t="s">
        <v>194</v>
      </c>
      <c r="B25" s="109" t="s">
        <v>212</v>
      </c>
      <c r="C25" s="109" t="s">
        <v>213</v>
      </c>
      <c r="D25" s="110" t="s">
        <v>215</v>
      </c>
      <c r="E25" s="111">
        <v>15.877699797000005</v>
      </c>
      <c r="F25" s="111">
        <v>1.3994075583831447</v>
      </c>
      <c r="G25" s="111">
        <v>0.31555459999955071</v>
      </c>
      <c r="H25" s="111">
        <v>0.58316670682851535</v>
      </c>
      <c r="I25" s="112"/>
      <c r="J25" s="113"/>
      <c r="K25" s="114"/>
      <c r="L25" s="114"/>
      <c r="M25" s="114"/>
      <c r="N25" s="114"/>
      <c r="O25" s="114"/>
      <c r="P25" s="114"/>
      <c r="Q25" s="114"/>
      <c r="R25" s="114"/>
      <c r="S25" s="114"/>
    </row>
    <row r="26" spans="1:19" s="107" customFormat="1" ht="18" customHeight="1" x14ac:dyDescent="0.3">
      <c r="A26" s="108" t="s">
        <v>194</v>
      </c>
      <c r="B26" s="109" t="s">
        <v>212</v>
      </c>
      <c r="C26" s="109" t="s">
        <v>213</v>
      </c>
      <c r="D26" s="110" t="s">
        <v>216</v>
      </c>
      <c r="E26" s="111">
        <v>0.125649972</v>
      </c>
      <c r="F26" s="111">
        <v>0.77702413615246291</v>
      </c>
      <c r="G26" s="111">
        <v>0.11220234504479501</v>
      </c>
      <c r="H26" s="111">
        <v>38.584492940118679</v>
      </c>
      <c r="I26" s="112"/>
      <c r="J26" s="113"/>
      <c r="K26" s="114"/>
      <c r="L26" s="114"/>
      <c r="M26" s="114"/>
      <c r="N26" s="114"/>
      <c r="O26" s="114"/>
      <c r="P26" s="114"/>
      <c r="Q26" s="114"/>
      <c r="R26" s="114"/>
      <c r="S26" s="114"/>
    </row>
    <row r="27" spans="1:19" s="107" customFormat="1" ht="18" customHeight="1" x14ac:dyDescent="0.3">
      <c r="A27" s="108" t="s">
        <v>194</v>
      </c>
      <c r="B27" s="109" t="s">
        <v>212</v>
      </c>
      <c r="C27" s="109" t="s">
        <v>213</v>
      </c>
      <c r="D27" s="110" t="s">
        <v>217</v>
      </c>
      <c r="E27" s="111">
        <v>0.74220968000000009</v>
      </c>
      <c r="F27" s="111">
        <v>0.1866953077924991</v>
      </c>
      <c r="G27" s="111">
        <v>4.8813641086569983E-3</v>
      </c>
      <c r="H27" s="111">
        <v>0.45511934670755616</v>
      </c>
      <c r="I27" s="112"/>
      <c r="J27" s="113"/>
      <c r="K27" s="114"/>
      <c r="L27" s="114"/>
      <c r="M27" s="114"/>
      <c r="N27" s="114"/>
      <c r="O27" s="114"/>
      <c r="P27" s="114"/>
      <c r="Q27" s="114"/>
      <c r="R27" s="114"/>
      <c r="S27" s="114"/>
    </row>
    <row r="28" spans="1:19" s="107" customFormat="1" ht="18" customHeight="1" x14ac:dyDescent="0.3">
      <c r="A28" s="108" t="s">
        <v>194</v>
      </c>
      <c r="B28" s="109" t="s">
        <v>212</v>
      </c>
      <c r="C28" s="109" t="s">
        <v>213</v>
      </c>
      <c r="D28" s="110" t="s">
        <v>218</v>
      </c>
      <c r="E28" s="111">
        <v>15.939253403</v>
      </c>
      <c r="F28" s="111">
        <v>1.7952455757407542</v>
      </c>
      <c r="G28" s="111">
        <v>0.14341716106958402</v>
      </c>
      <c r="H28" s="111">
        <v>9.7705613360668444</v>
      </c>
      <c r="I28" s="112"/>
      <c r="J28" s="113"/>
      <c r="K28" s="114"/>
      <c r="L28" s="114"/>
      <c r="M28" s="114"/>
      <c r="N28" s="114"/>
      <c r="O28" s="114"/>
      <c r="P28" s="114"/>
      <c r="Q28" s="114"/>
      <c r="R28" s="114"/>
      <c r="S28" s="114"/>
    </row>
    <row r="29" spans="1:19" s="107" customFormat="1" ht="18" customHeight="1" x14ac:dyDescent="0.3">
      <c r="A29" s="108" t="s">
        <v>194</v>
      </c>
      <c r="B29" s="109" t="s">
        <v>212</v>
      </c>
      <c r="C29" s="109" t="s">
        <v>213</v>
      </c>
      <c r="D29" s="110" t="s">
        <v>219</v>
      </c>
      <c r="E29" s="111">
        <v>9.619652026999999</v>
      </c>
      <c r="F29" s="111">
        <v>4.4026450161149224</v>
      </c>
      <c r="G29" s="111">
        <v>1.5199060660268233</v>
      </c>
      <c r="H29" s="111">
        <v>5.6929622973587817</v>
      </c>
      <c r="I29" s="112"/>
      <c r="J29" s="113"/>
      <c r="K29" s="114"/>
      <c r="L29" s="114"/>
      <c r="M29" s="114"/>
      <c r="N29" s="114"/>
      <c r="O29" s="114"/>
      <c r="P29" s="114"/>
      <c r="Q29" s="114"/>
      <c r="R29" s="114"/>
      <c r="S29" s="114"/>
    </row>
    <row r="30" spans="1:19" s="107" customFormat="1" ht="18" customHeight="1" x14ac:dyDescent="0.3">
      <c r="A30" s="108" t="s">
        <v>194</v>
      </c>
      <c r="B30" s="109" t="s">
        <v>212</v>
      </c>
      <c r="C30" s="109" t="s">
        <v>213</v>
      </c>
      <c r="D30" s="110" t="s">
        <v>200</v>
      </c>
      <c r="E30" s="111">
        <v>6.3860985340000003</v>
      </c>
      <c r="F30" s="111">
        <v>6.4818499180373053</v>
      </c>
      <c r="G30" s="111">
        <v>0.12383411812836299</v>
      </c>
      <c r="H30" s="111">
        <v>1.2507783382266524</v>
      </c>
      <c r="I30" s="112"/>
      <c r="J30" s="113"/>
      <c r="K30" s="114"/>
      <c r="L30" s="114"/>
      <c r="M30" s="114"/>
      <c r="N30" s="114"/>
      <c r="O30" s="114"/>
      <c r="P30" s="114"/>
      <c r="Q30" s="114"/>
      <c r="R30" s="114"/>
      <c r="S30" s="114"/>
    </row>
    <row r="31" spans="1:19" s="107" customFormat="1" ht="18" customHeight="1" x14ac:dyDescent="0.3">
      <c r="A31" s="108" t="s">
        <v>194</v>
      </c>
      <c r="B31" s="109" t="s">
        <v>212</v>
      </c>
      <c r="C31" s="109" t="s">
        <v>213</v>
      </c>
      <c r="D31" s="110" t="s">
        <v>220</v>
      </c>
      <c r="E31" s="111">
        <v>2.5219488009999997</v>
      </c>
      <c r="F31" s="111">
        <v>2.9436271662685618</v>
      </c>
      <c r="G31" s="111">
        <v>0.15125403975109797</v>
      </c>
      <c r="H31" s="111">
        <v>1.6963603785340244</v>
      </c>
      <c r="I31" s="112"/>
      <c r="J31" s="113"/>
      <c r="K31" s="114"/>
      <c r="L31" s="114"/>
      <c r="M31" s="114"/>
      <c r="N31" s="114"/>
      <c r="O31" s="114"/>
      <c r="P31" s="114"/>
      <c r="Q31" s="114"/>
      <c r="R31" s="114"/>
      <c r="S31" s="114"/>
    </row>
    <row r="32" spans="1:19" s="107" customFormat="1" ht="18" customHeight="1" x14ac:dyDescent="0.3">
      <c r="A32" s="108" t="s">
        <v>194</v>
      </c>
      <c r="B32" s="109" t="s">
        <v>212</v>
      </c>
      <c r="C32" s="109" t="s">
        <v>213</v>
      </c>
      <c r="D32" s="110" t="s">
        <v>221</v>
      </c>
      <c r="E32" s="111">
        <v>7.6588234719999999</v>
      </c>
      <c r="F32" s="111">
        <v>1.1216750391190859</v>
      </c>
      <c r="G32" s="111">
        <v>2.2553589552365554</v>
      </c>
      <c r="H32" s="111">
        <v>4.4070902447489466</v>
      </c>
      <c r="I32" s="112"/>
      <c r="J32" s="113"/>
      <c r="K32" s="114"/>
      <c r="L32" s="114"/>
      <c r="M32" s="114"/>
      <c r="N32" s="114"/>
      <c r="O32" s="114"/>
      <c r="P32" s="114"/>
      <c r="Q32" s="114"/>
      <c r="R32" s="114"/>
      <c r="S32" s="114"/>
    </row>
    <row r="33" spans="1:19" s="107" customFormat="1" ht="18" customHeight="1" x14ac:dyDescent="0.3">
      <c r="A33" s="108" t="s">
        <v>194</v>
      </c>
      <c r="B33" s="109" t="s">
        <v>212</v>
      </c>
      <c r="C33" s="109" t="s">
        <v>213</v>
      </c>
      <c r="D33" s="110" t="s">
        <v>222</v>
      </c>
      <c r="E33" s="111">
        <v>4.4703181929999998</v>
      </c>
      <c r="F33" s="111">
        <v>0.63520958287196283</v>
      </c>
      <c r="G33" s="111">
        <v>0.13153247983663496</v>
      </c>
      <c r="H33" s="111">
        <v>5.4542024982094572</v>
      </c>
      <c r="I33" s="112"/>
      <c r="J33" s="113"/>
      <c r="K33" s="114"/>
      <c r="L33" s="114"/>
      <c r="M33" s="114"/>
      <c r="N33" s="114"/>
      <c r="O33" s="114"/>
      <c r="P33" s="114"/>
      <c r="Q33" s="114"/>
      <c r="R33" s="114"/>
      <c r="S33" s="114"/>
    </row>
    <row r="34" spans="1:19" s="107" customFormat="1" ht="18" customHeight="1" x14ac:dyDescent="0.3">
      <c r="A34" s="108" t="s">
        <v>194</v>
      </c>
      <c r="B34" s="109" t="s">
        <v>212</v>
      </c>
      <c r="C34" s="109" t="s">
        <v>213</v>
      </c>
      <c r="D34" s="110" t="s">
        <v>201</v>
      </c>
      <c r="E34" s="111">
        <v>8.3192517439999989</v>
      </c>
      <c r="F34" s="111">
        <v>3.3738145922339688</v>
      </c>
      <c r="G34" s="111">
        <v>0.15449806655245299</v>
      </c>
      <c r="H34" s="111">
        <v>6.3710020182264806</v>
      </c>
      <c r="I34" s="112"/>
      <c r="J34" s="113"/>
      <c r="K34" s="114"/>
      <c r="L34" s="114"/>
      <c r="M34" s="114"/>
      <c r="N34" s="114"/>
      <c r="O34" s="114"/>
      <c r="P34" s="114"/>
      <c r="Q34" s="114"/>
      <c r="R34" s="114"/>
      <c r="S34" s="114"/>
    </row>
    <row r="35" spans="1:19" s="107" customFormat="1" ht="18" customHeight="1" x14ac:dyDescent="0.3">
      <c r="A35" s="108" t="s">
        <v>194</v>
      </c>
      <c r="B35" s="109" t="s">
        <v>212</v>
      </c>
      <c r="C35" s="109" t="s">
        <v>213</v>
      </c>
      <c r="D35" s="110" t="s">
        <v>223</v>
      </c>
      <c r="E35" s="111">
        <v>22.191832908999999</v>
      </c>
      <c r="F35" s="111">
        <v>0.21899236266017971</v>
      </c>
      <c r="G35" s="111">
        <v>5.2737159427925992E-2</v>
      </c>
      <c r="H35" s="111">
        <v>14.531302188923064</v>
      </c>
      <c r="I35" s="112"/>
      <c r="J35" s="113"/>
      <c r="K35" s="114"/>
      <c r="L35" s="114"/>
      <c r="M35" s="114"/>
      <c r="N35" s="114"/>
      <c r="O35" s="114"/>
      <c r="P35" s="114"/>
      <c r="Q35" s="114"/>
      <c r="R35" s="114"/>
      <c r="S35" s="114"/>
    </row>
    <row r="36" spans="1:19" s="107" customFormat="1" ht="18" customHeight="1" x14ac:dyDescent="0.3">
      <c r="A36" s="108" t="s">
        <v>194</v>
      </c>
      <c r="B36" s="109" t="s">
        <v>212</v>
      </c>
      <c r="C36" s="109" t="s">
        <v>213</v>
      </c>
      <c r="D36" s="110" t="s">
        <v>224</v>
      </c>
      <c r="E36" s="111">
        <v>1.997808888</v>
      </c>
      <c r="F36" s="111">
        <v>3.1602886959070458</v>
      </c>
      <c r="G36" s="111">
        <v>4.1092047536640001E-3</v>
      </c>
      <c r="H36" s="111">
        <v>0.25612651195802166</v>
      </c>
      <c r="I36" s="112"/>
      <c r="J36" s="113"/>
      <c r="K36" s="114"/>
      <c r="L36" s="114"/>
      <c r="M36" s="114"/>
      <c r="N36" s="114"/>
      <c r="O36" s="114"/>
      <c r="P36" s="114"/>
      <c r="Q36" s="114"/>
      <c r="R36" s="114"/>
      <c r="S36" s="114"/>
    </row>
    <row r="37" spans="1:19" s="107" customFormat="1" ht="18" customHeight="1" x14ac:dyDescent="0.3">
      <c r="A37" s="108" t="s">
        <v>194</v>
      </c>
      <c r="B37" s="109" t="s">
        <v>212</v>
      </c>
      <c r="C37" s="109" t="s">
        <v>213</v>
      </c>
      <c r="D37" s="110" t="s">
        <v>225</v>
      </c>
      <c r="E37" s="111">
        <v>17.007813853000002</v>
      </c>
      <c r="F37" s="111">
        <v>4.6282727167604305</v>
      </c>
      <c r="G37" s="111">
        <v>4.6535664780686985E-2</v>
      </c>
      <c r="H37" s="111">
        <v>6.4632736211551967</v>
      </c>
      <c r="I37" s="112"/>
      <c r="J37" s="113"/>
      <c r="K37" s="114"/>
      <c r="L37" s="114"/>
      <c r="M37" s="114"/>
      <c r="N37" s="114"/>
      <c r="O37" s="114"/>
      <c r="P37" s="114"/>
      <c r="Q37" s="114"/>
      <c r="R37" s="114"/>
      <c r="S37" s="114"/>
    </row>
    <row r="38" spans="1:19" s="107" customFormat="1" ht="18" customHeight="1" x14ac:dyDescent="0.3">
      <c r="A38" s="108" t="s">
        <v>194</v>
      </c>
      <c r="B38" s="109" t="s">
        <v>212</v>
      </c>
      <c r="C38" s="109" t="s">
        <v>213</v>
      </c>
      <c r="D38" s="110" t="s">
        <v>226</v>
      </c>
      <c r="E38" s="111">
        <v>0.23344130899999999</v>
      </c>
      <c r="F38" s="111">
        <v>0.68397228215408001</v>
      </c>
      <c r="G38" s="111">
        <v>0</v>
      </c>
      <c r="H38" s="111">
        <v>0</v>
      </c>
      <c r="I38" s="112"/>
      <c r="J38" s="113"/>
      <c r="K38" s="114"/>
      <c r="L38" s="114"/>
      <c r="M38" s="114"/>
      <c r="N38" s="114"/>
      <c r="O38" s="114"/>
      <c r="P38" s="114"/>
      <c r="Q38" s="114"/>
      <c r="R38" s="114"/>
      <c r="S38" s="114"/>
    </row>
    <row r="39" spans="1:19" s="107" customFormat="1" ht="18" customHeight="1" x14ac:dyDescent="0.3">
      <c r="A39" s="108" t="s">
        <v>194</v>
      </c>
      <c r="B39" s="109" t="s">
        <v>212</v>
      </c>
      <c r="C39" s="109" t="s">
        <v>213</v>
      </c>
      <c r="D39" s="110" t="s">
        <v>227</v>
      </c>
      <c r="E39" s="111">
        <v>7.8141262179999993</v>
      </c>
      <c r="F39" s="111">
        <v>0.79039129510823525</v>
      </c>
      <c r="G39" s="111">
        <v>0.81670375725462507</v>
      </c>
      <c r="H39" s="111">
        <v>1.36563250755305</v>
      </c>
      <c r="I39" s="112"/>
      <c r="J39" s="113"/>
      <c r="K39" s="114"/>
      <c r="L39" s="114"/>
      <c r="M39" s="114"/>
      <c r="N39" s="114"/>
      <c r="O39" s="114"/>
      <c r="P39" s="114"/>
      <c r="Q39" s="114"/>
      <c r="R39" s="114"/>
      <c r="S39" s="114"/>
    </row>
    <row r="40" spans="1:19" s="107" customFormat="1" ht="18" customHeight="1" x14ac:dyDescent="0.3">
      <c r="A40" s="108" t="s">
        <v>194</v>
      </c>
      <c r="B40" s="109" t="s">
        <v>212</v>
      </c>
      <c r="C40" s="109" t="s">
        <v>213</v>
      </c>
      <c r="D40" s="110" t="s">
        <v>199</v>
      </c>
      <c r="E40" s="111">
        <v>279.41512495199999</v>
      </c>
      <c r="F40" s="111">
        <v>26.051805500219078</v>
      </c>
      <c r="G40" s="111">
        <v>1.4815412890544892</v>
      </c>
      <c r="H40" s="111">
        <v>32.879326859344545</v>
      </c>
      <c r="I40" s="112"/>
      <c r="J40" s="113"/>
      <c r="K40" s="114"/>
      <c r="L40" s="114"/>
      <c r="M40" s="114"/>
      <c r="N40" s="114"/>
      <c r="O40" s="114"/>
      <c r="P40" s="114"/>
      <c r="Q40" s="114"/>
      <c r="R40" s="114"/>
      <c r="S40" s="114"/>
    </row>
    <row r="41" spans="1:19" s="107" customFormat="1" ht="18" customHeight="1" x14ac:dyDescent="0.3">
      <c r="A41" s="108" t="s">
        <v>194</v>
      </c>
      <c r="B41" s="109" t="s">
        <v>212</v>
      </c>
      <c r="C41" s="109" t="s">
        <v>213</v>
      </c>
      <c r="D41" s="110" t="s">
        <v>228</v>
      </c>
      <c r="E41" s="111">
        <v>0.42498595899999997</v>
      </c>
      <c r="F41" s="111">
        <v>0.36393104408634891</v>
      </c>
      <c r="G41" s="111">
        <v>1.4635141080821997E-2</v>
      </c>
      <c r="H41" s="111">
        <v>0.2391713271150975</v>
      </c>
      <c r="I41" s="112"/>
      <c r="J41" s="113"/>
      <c r="K41" s="114"/>
      <c r="L41" s="114"/>
      <c r="M41" s="114"/>
      <c r="N41" s="114"/>
      <c r="O41" s="114"/>
      <c r="P41" s="114"/>
      <c r="Q41" s="114"/>
      <c r="R41" s="114"/>
      <c r="S41" s="114"/>
    </row>
    <row r="42" spans="1:19" s="107" customFormat="1" ht="18" customHeight="1" x14ac:dyDescent="0.3">
      <c r="A42" s="108" t="s">
        <v>194</v>
      </c>
      <c r="B42" s="109" t="s">
        <v>212</v>
      </c>
      <c r="C42" s="109" t="s">
        <v>213</v>
      </c>
      <c r="D42" s="110" t="s">
        <v>229</v>
      </c>
      <c r="E42" s="111">
        <v>4.6621477000000001E-2</v>
      </c>
      <c r="F42" s="111">
        <v>4.9178268232568906E-2</v>
      </c>
      <c r="G42" s="111">
        <v>2.6229262000899995E-3</v>
      </c>
      <c r="H42" s="111">
        <v>0.13947507158563618</v>
      </c>
      <c r="I42" s="112"/>
      <c r="J42" s="113"/>
      <c r="K42" s="114"/>
      <c r="L42" s="114"/>
      <c r="M42" s="114"/>
      <c r="N42" s="114"/>
      <c r="O42" s="114"/>
      <c r="P42" s="114"/>
      <c r="Q42" s="114"/>
      <c r="R42" s="114"/>
      <c r="S42" s="114"/>
    </row>
    <row r="43" spans="1:19" s="107" customFormat="1" ht="18" customHeight="1" x14ac:dyDescent="0.3">
      <c r="A43" s="108" t="s">
        <v>194</v>
      </c>
      <c r="B43" s="109" t="s">
        <v>212</v>
      </c>
      <c r="C43" s="109" t="s">
        <v>213</v>
      </c>
      <c r="D43" s="110" t="s">
        <v>230</v>
      </c>
      <c r="E43" s="111">
        <v>14.21362244</v>
      </c>
      <c r="F43" s="111">
        <v>23.00325354964632</v>
      </c>
      <c r="G43" s="111">
        <v>0.113836590945685</v>
      </c>
      <c r="H43" s="111">
        <v>56.607353302177664</v>
      </c>
      <c r="I43" s="112"/>
      <c r="J43" s="113"/>
      <c r="K43" s="114"/>
      <c r="L43" s="114"/>
      <c r="M43" s="114"/>
      <c r="N43" s="114"/>
      <c r="O43" s="114"/>
      <c r="P43" s="114"/>
      <c r="Q43" s="114"/>
      <c r="R43" s="114"/>
      <c r="S43" s="114"/>
    </row>
    <row r="44" spans="1:19" s="107" customFormat="1" ht="18" customHeight="1" x14ac:dyDescent="0.3">
      <c r="A44" s="108" t="s">
        <v>194</v>
      </c>
      <c r="B44" s="109" t="s">
        <v>212</v>
      </c>
      <c r="C44" s="109" t="s">
        <v>213</v>
      </c>
      <c r="D44" s="110" t="s">
        <v>231</v>
      </c>
      <c r="E44" s="111">
        <v>0.26757168199999998</v>
      </c>
      <c r="F44" s="111">
        <v>2.1252988371935824</v>
      </c>
      <c r="G44" s="111">
        <v>5.8165786116460005E-3</v>
      </c>
      <c r="H44" s="111">
        <v>6.9006393262706203</v>
      </c>
      <c r="I44" s="112"/>
      <c r="J44" s="113"/>
      <c r="K44" s="114"/>
      <c r="L44" s="114"/>
      <c r="M44" s="114"/>
      <c r="N44" s="114"/>
      <c r="O44" s="114"/>
      <c r="P44" s="114"/>
      <c r="Q44" s="114"/>
      <c r="R44" s="114"/>
      <c r="S44" s="114"/>
    </row>
    <row r="45" spans="1:19" s="107" customFormat="1" ht="18" customHeight="1" x14ac:dyDescent="0.3">
      <c r="A45" s="108" t="s">
        <v>194</v>
      </c>
      <c r="B45" s="109" t="s">
        <v>212</v>
      </c>
      <c r="C45" s="109" t="s">
        <v>213</v>
      </c>
      <c r="D45" s="110" t="s">
        <v>232</v>
      </c>
      <c r="E45" s="111">
        <v>1.5737877419999999</v>
      </c>
      <c r="F45" s="111">
        <v>1.0073831726767248</v>
      </c>
      <c r="G45" s="111">
        <v>0.53101623911178586</v>
      </c>
      <c r="H45" s="111">
        <v>78.274745887101275</v>
      </c>
      <c r="I45" s="112"/>
      <c r="J45" s="113"/>
      <c r="K45" s="114"/>
      <c r="L45" s="114"/>
      <c r="M45" s="114"/>
      <c r="N45" s="114"/>
      <c r="O45" s="114"/>
      <c r="P45" s="114"/>
      <c r="Q45" s="114"/>
      <c r="R45" s="114"/>
      <c r="S45" s="114"/>
    </row>
    <row r="46" spans="1:19" s="107" customFormat="1" ht="18" customHeight="1" x14ac:dyDescent="0.3">
      <c r="A46" s="108" t="s">
        <v>194</v>
      </c>
      <c r="B46" s="109" t="s">
        <v>212</v>
      </c>
      <c r="C46" s="109" t="s">
        <v>213</v>
      </c>
      <c r="D46" s="110" t="s">
        <v>233</v>
      </c>
      <c r="E46" s="111">
        <v>1.0696181999999999E-2</v>
      </c>
      <c r="F46" s="111">
        <v>0.22126808749961266</v>
      </c>
      <c r="G46" s="111">
        <v>2.2819881412835006E-2</v>
      </c>
      <c r="H46" s="111">
        <v>21.141891097090383</v>
      </c>
      <c r="I46" s="112"/>
      <c r="J46" s="113"/>
      <c r="K46" s="114"/>
      <c r="L46" s="114"/>
      <c r="M46" s="114"/>
      <c r="N46" s="114"/>
      <c r="O46" s="114"/>
      <c r="P46" s="114"/>
      <c r="Q46" s="114"/>
      <c r="R46" s="114"/>
      <c r="S46" s="114"/>
    </row>
    <row r="47" spans="1:19" s="107" customFormat="1" ht="18" customHeight="1" x14ac:dyDescent="0.3">
      <c r="A47" s="108" t="s">
        <v>194</v>
      </c>
      <c r="B47" s="109" t="s">
        <v>212</v>
      </c>
      <c r="C47" s="109" t="s">
        <v>213</v>
      </c>
      <c r="D47" s="110" t="s">
        <v>234</v>
      </c>
      <c r="E47" s="111">
        <v>0.461103492</v>
      </c>
      <c r="F47" s="111">
        <v>2.5652918364539836</v>
      </c>
      <c r="G47" s="111">
        <v>6.1370864632700979E-2</v>
      </c>
      <c r="H47" s="111">
        <v>10.168622205305015</v>
      </c>
      <c r="I47" s="112"/>
      <c r="J47" s="113"/>
      <c r="K47" s="114"/>
      <c r="L47" s="114"/>
      <c r="M47" s="114"/>
      <c r="N47" s="114"/>
      <c r="O47" s="114"/>
      <c r="P47" s="114"/>
      <c r="Q47" s="114"/>
      <c r="R47" s="114"/>
      <c r="S47" s="114"/>
    </row>
    <row r="48" spans="1:19" s="107" customFormat="1" ht="18" customHeight="1" x14ac:dyDescent="0.3">
      <c r="A48" s="108" t="s">
        <v>194</v>
      </c>
      <c r="B48" s="109" t="s">
        <v>212</v>
      </c>
      <c r="C48" s="109" t="s">
        <v>213</v>
      </c>
      <c r="D48" s="110" t="s">
        <v>235</v>
      </c>
      <c r="E48" s="111">
        <v>68.549178203000011</v>
      </c>
      <c r="F48" s="111">
        <v>6.9125735878238614E-2</v>
      </c>
      <c r="G48" s="111">
        <v>5.8404242166775998E-2</v>
      </c>
      <c r="H48" s="111">
        <v>19.115386813471773</v>
      </c>
      <c r="I48" s="112"/>
      <c r="J48" s="113"/>
      <c r="K48" s="114"/>
      <c r="L48" s="114"/>
      <c r="M48" s="114"/>
      <c r="N48" s="114"/>
      <c r="O48" s="114"/>
      <c r="P48" s="114"/>
      <c r="Q48" s="114"/>
      <c r="R48" s="114"/>
      <c r="S48" s="114"/>
    </row>
    <row r="49" spans="1:19" s="107" customFormat="1" ht="18" customHeight="1" x14ac:dyDescent="0.3">
      <c r="A49" s="108" t="s">
        <v>194</v>
      </c>
      <c r="B49" s="109" t="s">
        <v>212</v>
      </c>
      <c r="C49" s="109" t="s">
        <v>213</v>
      </c>
      <c r="D49" s="110" t="s">
        <v>236</v>
      </c>
      <c r="E49" s="111">
        <v>22.628787725999999</v>
      </c>
      <c r="F49" s="111">
        <v>0.415795269232412</v>
      </c>
      <c r="G49" s="111">
        <v>4.1178967292719006E-2</v>
      </c>
      <c r="H49" s="111">
        <v>8.0613902979601644</v>
      </c>
      <c r="I49" s="112"/>
      <c r="J49" s="113"/>
      <c r="K49" s="114"/>
      <c r="L49" s="114"/>
      <c r="M49" s="114"/>
      <c r="N49" s="114"/>
      <c r="O49" s="114"/>
      <c r="P49" s="114"/>
      <c r="Q49" s="114"/>
      <c r="R49" s="114"/>
      <c r="S49" s="114"/>
    </row>
    <row r="50" spans="1:19" s="107" customFormat="1" ht="18" customHeight="1" x14ac:dyDescent="0.3">
      <c r="A50" s="108" t="s">
        <v>194</v>
      </c>
      <c r="B50" s="109" t="s">
        <v>212</v>
      </c>
      <c r="C50" s="109" t="s">
        <v>213</v>
      </c>
      <c r="D50" s="110" t="s">
        <v>237</v>
      </c>
      <c r="E50" s="111">
        <v>5.6391318670000006</v>
      </c>
      <c r="F50" s="111">
        <v>4.9446688495459217</v>
      </c>
      <c r="G50" s="111">
        <v>1.3707082654338705</v>
      </c>
      <c r="H50" s="111">
        <v>17.469071055642996</v>
      </c>
      <c r="I50" s="112"/>
      <c r="J50" s="113"/>
      <c r="K50" s="114"/>
      <c r="L50" s="114"/>
      <c r="M50" s="114"/>
      <c r="N50" s="114"/>
      <c r="O50" s="114"/>
      <c r="P50" s="114"/>
      <c r="Q50" s="114"/>
      <c r="R50" s="114"/>
      <c r="S50" s="114"/>
    </row>
    <row r="51" spans="1:19" s="107" customFormat="1" ht="18" customHeight="1" x14ac:dyDescent="0.3">
      <c r="A51" s="108" t="s">
        <v>194</v>
      </c>
      <c r="B51" s="109" t="s">
        <v>212</v>
      </c>
      <c r="C51" s="109" t="s">
        <v>213</v>
      </c>
      <c r="D51" s="110" t="s">
        <v>238</v>
      </c>
      <c r="E51" s="111">
        <v>4.7466451300000001</v>
      </c>
      <c r="F51" s="111">
        <v>4.7523448406701929</v>
      </c>
      <c r="G51" s="111">
        <v>1.9684749804072492</v>
      </c>
      <c r="H51" s="111">
        <v>21.198362111919806</v>
      </c>
      <c r="I51" s="112"/>
      <c r="J51" s="113"/>
      <c r="K51" s="114"/>
      <c r="L51" s="114"/>
      <c r="M51" s="114"/>
      <c r="N51" s="114"/>
      <c r="O51" s="114"/>
      <c r="P51" s="114"/>
      <c r="Q51" s="114"/>
      <c r="R51" s="114"/>
      <c r="S51" s="114"/>
    </row>
    <row r="52" spans="1:19" s="107" customFormat="1" ht="18" customHeight="1" x14ac:dyDescent="0.3">
      <c r="A52" s="108" t="s">
        <v>194</v>
      </c>
      <c r="B52" s="109" t="s">
        <v>212</v>
      </c>
      <c r="C52" s="109" t="s">
        <v>213</v>
      </c>
      <c r="D52" s="110" t="s">
        <v>239</v>
      </c>
      <c r="E52" s="111">
        <v>19.976170237000002</v>
      </c>
      <c r="F52" s="111">
        <v>3.7379621890759558</v>
      </c>
      <c r="G52" s="111">
        <v>1.357138627635234</v>
      </c>
      <c r="H52" s="111">
        <v>6.9809437271765615</v>
      </c>
      <c r="I52" s="112"/>
      <c r="J52" s="113"/>
      <c r="K52" s="114"/>
      <c r="L52" s="114"/>
      <c r="M52" s="114"/>
      <c r="N52" s="114"/>
      <c r="O52" s="114"/>
      <c r="P52" s="114"/>
      <c r="Q52" s="114"/>
      <c r="R52" s="114"/>
      <c r="S52" s="114"/>
    </row>
    <row r="53" spans="1:19" s="107" customFormat="1" ht="18" customHeight="1" x14ac:dyDescent="0.3">
      <c r="A53" s="108" t="s">
        <v>194</v>
      </c>
      <c r="B53" s="109" t="s">
        <v>212</v>
      </c>
      <c r="C53" s="109" t="s">
        <v>213</v>
      </c>
      <c r="D53" s="110" t="s">
        <v>240</v>
      </c>
      <c r="E53" s="111">
        <v>17.475805405999999</v>
      </c>
      <c r="F53" s="111">
        <v>3.9002109327464831</v>
      </c>
      <c r="G53" s="111">
        <v>1.851687785653571</v>
      </c>
      <c r="H53" s="111">
        <v>9.0009847077520906</v>
      </c>
      <c r="I53" s="112"/>
      <c r="J53" s="113"/>
      <c r="K53" s="114"/>
      <c r="L53" s="114"/>
      <c r="M53" s="114"/>
      <c r="N53" s="114"/>
      <c r="O53" s="114"/>
      <c r="P53" s="114"/>
      <c r="Q53" s="114"/>
      <c r="R53" s="114"/>
      <c r="S53" s="114"/>
    </row>
    <row r="54" spans="1:19" s="107" customFormat="1" ht="18" customHeight="1" x14ac:dyDescent="0.3">
      <c r="A54" s="108" t="s">
        <v>194</v>
      </c>
      <c r="B54" s="109" t="s">
        <v>212</v>
      </c>
      <c r="C54" s="109" t="s">
        <v>213</v>
      </c>
      <c r="D54" s="110" t="s">
        <v>161</v>
      </c>
      <c r="E54" s="111">
        <v>167.16642003800004</v>
      </c>
      <c r="F54" s="111">
        <v>0.20843105584373572</v>
      </c>
      <c r="G54" s="111">
        <v>0.12491810303679095</v>
      </c>
      <c r="H54" s="111">
        <v>15.722684384466673</v>
      </c>
      <c r="I54" s="112"/>
      <c r="J54" s="113"/>
      <c r="K54" s="114"/>
      <c r="L54" s="114"/>
      <c r="M54" s="114"/>
      <c r="N54" s="114"/>
      <c r="O54" s="114"/>
      <c r="P54" s="114"/>
      <c r="Q54" s="114"/>
      <c r="R54" s="114"/>
      <c r="S54" s="114"/>
    </row>
    <row r="55" spans="1:19" s="107" customFormat="1" ht="18" customHeight="1" x14ac:dyDescent="0.3">
      <c r="A55" s="108" t="s">
        <v>194</v>
      </c>
      <c r="B55" s="109" t="s">
        <v>212</v>
      </c>
      <c r="C55" s="109" t="s">
        <v>213</v>
      </c>
      <c r="D55" s="110" t="s">
        <v>241</v>
      </c>
      <c r="E55" s="111">
        <v>7.2573300000000002E-3</v>
      </c>
      <c r="F55" s="111">
        <v>3.3554617213590557E-2</v>
      </c>
      <c r="G55" s="111">
        <v>3.4939197229589998E-3</v>
      </c>
      <c r="H55" s="111">
        <v>12.719010144724932</v>
      </c>
      <c r="I55" s="112"/>
      <c r="J55" s="113"/>
      <c r="K55" s="114"/>
      <c r="L55" s="114"/>
      <c r="M55" s="114"/>
      <c r="N55" s="114"/>
      <c r="O55" s="114"/>
      <c r="P55" s="114"/>
      <c r="Q55" s="114"/>
      <c r="R55" s="114"/>
      <c r="S55" s="114"/>
    </row>
    <row r="56" spans="1:19" s="107" customFormat="1" ht="18" customHeight="1" x14ac:dyDescent="0.3">
      <c r="A56" s="108" t="s">
        <v>194</v>
      </c>
      <c r="B56" s="109" t="s">
        <v>212</v>
      </c>
      <c r="C56" s="109" t="s">
        <v>213</v>
      </c>
      <c r="D56" s="110" t="s">
        <v>242</v>
      </c>
      <c r="E56" s="111">
        <v>0.32257387400000004</v>
      </c>
      <c r="F56" s="111">
        <v>0.24583812423169155</v>
      </c>
      <c r="G56" s="111">
        <v>1.3169709094167998E-2</v>
      </c>
      <c r="H56" s="111">
        <v>5.0519191201633253</v>
      </c>
      <c r="I56" s="112"/>
      <c r="J56" s="113"/>
      <c r="K56" s="114"/>
      <c r="L56" s="114"/>
      <c r="M56" s="114"/>
      <c r="N56" s="114"/>
      <c r="O56" s="114"/>
      <c r="P56" s="114"/>
      <c r="Q56" s="114"/>
      <c r="R56" s="114"/>
      <c r="S56" s="114"/>
    </row>
    <row r="57" spans="1:19" s="107" customFormat="1" ht="18" customHeight="1" x14ac:dyDescent="0.3">
      <c r="A57" s="108" t="s">
        <v>194</v>
      </c>
      <c r="B57" s="109" t="s">
        <v>212</v>
      </c>
      <c r="C57" s="109" t="s">
        <v>213</v>
      </c>
      <c r="D57" s="110" t="s">
        <v>243</v>
      </c>
      <c r="E57" s="111">
        <v>109.78867480699999</v>
      </c>
      <c r="F57" s="111">
        <v>47.873584319232791</v>
      </c>
      <c r="G57" s="111">
        <v>0.55083156672152389</v>
      </c>
      <c r="H57" s="111">
        <v>73.354339033522976</v>
      </c>
      <c r="I57" s="112"/>
      <c r="J57" s="113"/>
      <c r="K57" s="114"/>
      <c r="L57" s="114"/>
      <c r="M57" s="114"/>
      <c r="N57" s="114"/>
      <c r="O57" s="114"/>
      <c r="P57" s="114"/>
      <c r="Q57" s="114"/>
      <c r="R57" s="114"/>
      <c r="S57" s="114"/>
    </row>
    <row r="58" spans="1:19" s="107" customFormat="1" ht="18" customHeight="1" x14ac:dyDescent="0.3">
      <c r="A58" s="108" t="s">
        <v>194</v>
      </c>
      <c r="B58" s="109" t="s">
        <v>212</v>
      </c>
      <c r="C58" s="109" t="s">
        <v>213</v>
      </c>
      <c r="D58" s="110" t="s">
        <v>244</v>
      </c>
      <c r="E58" s="111">
        <v>8.2365027590000004</v>
      </c>
      <c r="F58" s="111">
        <v>7.4042711215161834</v>
      </c>
      <c r="G58" s="111">
        <v>0.21053966555892803</v>
      </c>
      <c r="H58" s="111">
        <v>55.320989400862175</v>
      </c>
      <c r="I58" s="112"/>
      <c r="J58" s="113"/>
      <c r="K58" s="114"/>
      <c r="L58" s="114"/>
      <c r="M58" s="114"/>
      <c r="N58" s="114"/>
      <c r="O58" s="114"/>
      <c r="P58" s="114"/>
      <c r="Q58" s="114"/>
      <c r="R58" s="114"/>
      <c r="S58" s="114"/>
    </row>
    <row r="59" spans="1:19" s="107" customFormat="1" ht="18" customHeight="1" x14ac:dyDescent="0.3">
      <c r="A59" s="108" t="s">
        <v>194</v>
      </c>
      <c r="B59" s="109" t="s">
        <v>212</v>
      </c>
      <c r="C59" s="109" t="s">
        <v>213</v>
      </c>
      <c r="D59" s="110" t="s">
        <v>245</v>
      </c>
      <c r="E59" s="111">
        <v>0.25388730800000003</v>
      </c>
      <c r="F59" s="111">
        <v>6.5469224003414785</v>
      </c>
      <c r="G59" s="111">
        <v>4.4009081524666004E-2</v>
      </c>
      <c r="H59" s="111">
        <v>58.225801419943892</v>
      </c>
      <c r="I59" s="112"/>
      <c r="J59" s="113"/>
      <c r="K59" s="114"/>
      <c r="L59" s="114"/>
      <c r="M59" s="114"/>
      <c r="N59" s="114"/>
      <c r="O59" s="114"/>
      <c r="P59" s="114"/>
      <c r="Q59" s="114"/>
      <c r="R59" s="114"/>
      <c r="S59" s="114"/>
    </row>
    <row r="60" spans="1:19" s="107" customFormat="1" ht="18" customHeight="1" x14ac:dyDescent="0.3">
      <c r="A60" s="108" t="s">
        <v>194</v>
      </c>
      <c r="B60" s="109" t="s">
        <v>212</v>
      </c>
      <c r="C60" s="109" t="s">
        <v>213</v>
      </c>
      <c r="D60" s="110" t="s">
        <v>246</v>
      </c>
      <c r="E60" s="111">
        <v>5.5250205789999995</v>
      </c>
      <c r="F60" s="111">
        <v>23.877857278786095</v>
      </c>
      <c r="G60" s="111">
        <v>0.136829379043581</v>
      </c>
      <c r="H60" s="111">
        <v>66.026571221673606</v>
      </c>
      <c r="I60" s="112"/>
      <c r="J60" s="113"/>
      <c r="K60" s="114"/>
      <c r="L60" s="114"/>
      <c r="M60" s="114"/>
      <c r="N60" s="114"/>
      <c r="O60" s="114"/>
      <c r="P60" s="114"/>
      <c r="Q60" s="114"/>
      <c r="R60" s="114"/>
      <c r="S60" s="114"/>
    </row>
    <row r="61" spans="1:19" s="107" customFormat="1" ht="18" customHeight="1" x14ac:dyDescent="0.3">
      <c r="A61" s="108" t="s">
        <v>194</v>
      </c>
      <c r="B61" s="109" t="s">
        <v>212</v>
      </c>
      <c r="C61" s="109" t="s">
        <v>213</v>
      </c>
      <c r="D61" s="110" t="s">
        <v>247</v>
      </c>
      <c r="E61" s="111">
        <v>32.931165028999999</v>
      </c>
      <c r="F61" s="111">
        <v>4.5387367183172351</v>
      </c>
      <c r="G61" s="111">
        <v>5.284101825425167</v>
      </c>
      <c r="H61" s="111">
        <v>17.114263466673133</v>
      </c>
      <c r="I61" s="112"/>
      <c r="J61" s="113"/>
      <c r="K61" s="114"/>
      <c r="L61" s="114"/>
      <c r="M61" s="114"/>
      <c r="N61" s="114"/>
      <c r="O61" s="114"/>
      <c r="P61" s="114"/>
      <c r="Q61" s="114"/>
      <c r="R61" s="114"/>
      <c r="S61" s="114"/>
    </row>
    <row r="62" spans="1:19" s="107" customFormat="1" ht="18" customHeight="1" x14ac:dyDescent="0.3">
      <c r="A62" s="108" t="s">
        <v>194</v>
      </c>
      <c r="B62" s="109" t="s">
        <v>212</v>
      </c>
      <c r="C62" s="109" t="s">
        <v>213</v>
      </c>
      <c r="D62" s="110" t="s">
        <v>248</v>
      </c>
      <c r="E62" s="111">
        <v>0.70209491199999996</v>
      </c>
      <c r="F62" s="111">
        <v>4.001397542074546</v>
      </c>
      <c r="G62" s="111">
        <v>0.14894899779783399</v>
      </c>
      <c r="H62" s="111">
        <v>76.25003377079527</v>
      </c>
      <c r="I62" s="112"/>
      <c r="J62" s="113"/>
      <c r="K62" s="114"/>
      <c r="L62" s="114"/>
      <c r="M62" s="114"/>
      <c r="N62" s="114"/>
      <c r="O62" s="114"/>
      <c r="P62" s="114"/>
      <c r="Q62" s="114"/>
      <c r="R62" s="114"/>
      <c r="S62" s="114"/>
    </row>
    <row r="63" spans="1:19" s="107" customFormat="1" ht="18" customHeight="1" x14ac:dyDescent="0.3">
      <c r="A63" s="108" t="s">
        <v>194</v>
      </c>
      <c r="B63" s="109" t="s">
        <v>212</v>
      </c>
      <c r="C63" s="109" t="s">
        <v>213</v>
      </c>
      <c r="D63" s="110" t="s">
        <v>249</v>
      </c>
      <c r="E63" s="111">
        <v>12.626202442999999</v>
      </c>
      <c r="F63" s="111">
        <v>5.2902659467118616</v>
      </c>
      <c r="G63" s="111">
        <v>3.7132080067935536</v>
      </c>
      <c r="H63" s="111">
        <v>35.039018759781086</v>
      </c>
      <c r="I63" s="112"/>
      <c r="J63" s="113"/>
      <c r="K63" s="114"/>
      <c r="L63" s="114"/>
      <c r="M63" s="114"/>
      <c r="N63" s="114"/>
      <c r="O63" s="114"/>
      <c r="P63" s="114"/>
      <c r="Q63" s="114"/>
      <c r="R63" s="114"/>
      <c r="S63" s="114"/>
    </row>
    <row r="64" spans="1:19" s="107" customFormat="1" ht="18" customHeight="1" x14ac:dyDescent="0.3">
      <c r="A64" s="108" t="s">
        <v>194</v>
      </c>
      <c r="B64" s="109" t="s">
        <v>212</v>
      </c>
      <c r="C64" s="109" t="s">
        <v>213</v>
      </c>
      <c r="D64" s="110" t="s">
        <v>202</v>
      </c>
      <c r="E64" s="111">
        <v>51.544808639999999</v>
      </c>
      <c r="F64" s="111">
        <v>8.8179134262043082</v>
      </c>
      <c r="G64" s="111">
        <v>4.181884806798255</v>
      </c>
      <c r="H64" s="111">
        <v>25.644525667430816</v>
      </c>
      <c r="I64" s="112"/>
      <c r="J64" s="113"/>
      <c r="K64" s="114"/>
      <c r="L64" s="114"/>
      <c r="M64" s="114"/>
      <c r="N64" s="114"/>
      <c r="O64" s="114"/>
      <c r="P64" s="114"/>
      <c r="Q64" s="114"/>
      <c r="R64" s="114"/>
      <c r="S64" s="114"/>
    </row>
    <row r="65" spans="1:19" s="107" customFormat="1" ht="18" customHeight="1" x14ac:dyDescent="0.3">
      <c r="A65" s="108" t="s">
        <v>194</v>
      </c>
      <c r="B65" s="109" t="s">
        <v>212</v>
      </c>
      <c r="C65" s="109" t="s">
        <v>213</v>
      </c>
      <c r="D65" s="110" t="s">
        <v>250</v>
      </c>
      <c r="E65" s="111">
        <v>4.5465846050000005</v>
      </c>
      <c r="F65" s="111">
        <v>5.4240833127665624</v>
      </c>
      <c r="G65" s="111">
        <v>2.4230950503912525</v>
      </c>
      <c r="H65" s="111">
        <v>27.847437217452654</v>
      </c>
      <c r="I65" s="112"/>
      <c r="J65" s="113"/>
      <c r="K65" s="114"/>
      <c r="L65" s="114"/>
      <c r="M65" s="114"/>
      <c r="N65" s="114"/>
      <c r="O65" s="114"/>
      <c r="P65" s="114"/>
      <c r="Q65" s="114"/>
      <c r="R65" s="114"/>
      <c r="S65" s="114"/>
    </row>
    <row r="66" spans="1:19" s="107" customFormat="1" ht="18" customHeight="1" x14ac:dyDescent="0.3">
      <c r="A66" s="108" t="s">
        <v>194</v>
      </c>
      <c r="B66" s="109" t="s">
        <v>212</v>
      </c>
      <c r="C66" s="109" t="s">
        <v>213</v>
      </c>
      <c r="D66" s="110" t="s">
        <v>251</v>
      </c>
      <c r="E66" s="111">
        <v>19.034437246</v>
      </c>
      <c r="F66" s="111">
        <v>12.277790752699099</v>
      </c>
      <c r="G66" s="111">
        <v>1.8553290341631963</v>
      </c>
      <c r="H66" s="111">
        <v>33.034273262084369</v>
      </c>
      <c r="I66" s="112"/>
      <c r="J66" s="113"/>
      <c r="K66" s="114"/>
      <c r="L66" s="114"/>
      <c r="M66" s="114"/>
      <c r="N66" s="114"/>
      <c r="O66" s="114"/>
      <c r="P66" s="114"/>
      <c r="Q66" s="114"/>
      <c r="R66" s="114"/>
      <c r="S66" s="114"/>
    </row>
    <row r="67" spans="1:19" s="107" customFormat="1" ht="18" customHeight="1" x14ac:dyDescent="0.3">
      <c r="A67" s="108" t="s">
        <v>194</v>
      </c>
      <c r="B67" s="109" t="s">
        <v>212</v>
      </c>
      <c r="C67" s="109" t="s">
        <v>213</v>
      </c>
      <c r="D67" s="110" t="s">
        <v>252</v>
      </c>
      <c r="E67" s="111">
        <v>293.722462076</v>
      </c>
      <c r="F67" s="111">
        <v>83.123857077084622</v>
      </c>
      <c r="G67" s="115">
        <v>4.0182002938029997E-3</v>
      </c>
      <c r="H67" s="111">
        <v>85.350220500584498</v>
      </c>
      <c r="I67" s="112"/>
      <c r="J67" s="113"/>
      <c r="K67" s="114"/>
      <c r="L67" s="114"/>
      <c r="M67" s="114"/>
      <c r="N67" s="114"/>
      <c r="O67" s="114"/>
      <c r="P67" s="114"/>
      <c r="Q67" s="114"/>
      <c r="R67" s="114"/>
      <c r="S67" s="114"/>
    </row>
    <row r="68" spans="1:19" s="95" customFormat="1" ht="15.75" customHeight="1" x14ac:dyDescent="0.3">
      <c r="A68" s="116"/>
      <c r="B68" s="117"/>
      <c r="C68" s="117"/>
      <c r="D68" s="118"/>
      <c r="E68" s="119"/>
      <c r="F68" s="119"/>
      <c r="G68" s="119"/>
      <c r="H68" s="119"/>
      <c r="J68" s="120"/>
      <c r="K68" s="102"/>
      <c r="L68" s="102"/>
      <c r="M68" s="102"/>
      <c r="N68" s="102"/>
      <c r="O68" s="102"/>
      <c r="P68" s="102"/>
      <c r="Q68" s="102"/>
      <c r="R68" s="102"/>
      <c r="S68" s="102"/>
    </row>
    <row r="69" spans="1:19" ht="13" x14ac:dyDescent="0.3"/>
    <row r="70" spans="1:19" ht="14.5" x14ac:dyDescent="0.3">
      <c r="A70" s="310" t="s">
        <v>253</v>
      </c>
      <c r="B70" s="311"/>
      <c r="C70" s="311"/>
      <c r="D70" s="311"/>
      <c r="E70" s="311"/>
      <c r="F70" s="311"/>
      <c r="G70" s="311"/>
      <c r="H70" s="312"/>
      <c r="I70" s="95"/>
      <c r="J70" s="95"/>
      <c r="K70" s="95"/>
      <c r="L70" s="95"/>
      <c r="M70" s="95"/>
      <c r="N70" s="95"/>
    </row>
    <row r="71" spans="1:19" ht="13" x14ac:dyDescent="0.3">
      <c r="A71" s="103"/>
      <c r="B71" s="104"/>
      <c r="C71" s="104"/>
      <c r="D71" s="104"/>
      <c r="E71" s="104"/>
      <c r="F71" s="104"/>
      <c r="G71" s="104"/>
      <c r="H71" s="105"/>
      <c r="I71" s="95"/>
      <c r="J71" s="95"/>
      <c r="K71" s="95"/>
      <c r="L71" s="95"/>
      <c r="M71" s="95"/>
      <c r="N71" s="95"/>
    </row>
    <row r="72" spans="1:19" s="102" customFormat="1" ht="58.5" customHeight="1" x14ac:dyDescent="0.3">
      <c r="A72" s="106" t="s">
        <v>205</v>
      </c>
      <c r="B72" s="106" t="s">
        <v>206</v>
      </c>
      <c r="C72" s="106" t="s">
        <v>207</v>
      </c>
      <c r="D72" s="106" t="s">
        <v>197</v>
      </c>
      <c r="E72" s="106" t="s">
        <v>208</v>
      </c>
      <c r="F72" s="106" t="s">
        <v>209</v>
      </c>
      <c r="G72" s="106" t="s">
        <v>210</v>
      </c>
      <c r="H72" s="106" t="s">
        <v>211</v>
      </c>
      <c r="I72" s="95"/>
    </row>
    <row r="73" spans="1:19" s="107" customFormat="1" ht="18" customHeight="1" x14ac:dyDescent="0.3">
      <c r="A73" s="108" t="s">
        <v>194</v>
      </c>
      <c r="B73" s="109" t="s">
        <v>212</v>
      </c>
      <c r="C73" s="109" t="s">
        <v>254</v>
      </c>
      <c r="D73" s="110" t="s">
        <v>255</v>
      </c>
      <c r="E73" s="111">
        <v>0.63186432000000003</v>
      </c>
      <c r="F73" s="111">
        <v>0.69255506</v>
      </c>
      <c r="G73" s="111">
        <v>2.4667129999999999E-2</v>
      </c>
      <c r="H73" s="111">
        <v>0.18192891999999999</v>
      </c>
      <c r="I73" s="112"/>
      <c r="J73" s="113"/>
      <c r="K73" s="114"/>
      <c r="L73" s="114"/>
      <c r="M73" s="114"/>
      <c r="N73" s="114"/>
      <c r="O73" s="114"/>
      <c r="P73" s="114"/>
      <c r="Q73" s="114"/>
      <c r="R73" s="114"/>
      <c r="S73" s="114"/>
    </row>
    <row r="74" spans="1:19" s="107" customFormat="1" ht="18" customHeight="1" x14ac:dyDescent="0.3">
      <c r="A74" s="108" t="s">
        <v>194</v>
      </c>
      <c r="B74" s="109" t="s">
        <v>212</v>
      </c>
      <c r="C74" s="109" t="s">
        <v>254</v>
      </c>
      <c r="D74" s="110" t="s">
        <v>220</v>
      </c>
      <c r="E74" s="111">
        <v>1.9610993699999999</v>
      </c>
      <c r="F74" s="111">
        <v>1.78856174</v>
      </c>
      <c r="G74" s="111">
        <v>0.15228808999999999</v>
      </c>
      <c r="H74" s="111">
        <v>1.6522674899999998</v>
      </c>
      <c r="I74" s="112"/>
      <c r="J74" s="113"/>
      <c r="K74" s="114"/>
      <c r="L74" s="114"/>
      <c r="M74" s="114"/>
      <c r="N74" s="114"/>
      <c r="O74" s="114"/>
      <c r="P74" s="114"/>
      <c r="Q74" s="114"/>
      <c r="R74" s="114"/>
      <c r="S74" s="114"/>
    </row>
    <row r="75" spans="1:19" s="107" customFormat="1" ht="18" customHeight="1" x14ac:dyDescent="0.3">
      <c r="A75" s="108" t="s">
        <v>194</v>
      </c>
      <c r="B75" s="109" t="s">
        <v>212</v>
      </c>
      <c r="C75" s="109" t="s">
        <v>254</v>
      </c>
      <c r="D75" s="110" t="s">
        <v>241</v>
      </c>
      <c r="E75" s="115">
        <v>0</v>
      </c>
      <c r="F75" s="111">
        <v>0</v>
      </c>
      <c r="G75" s="115">
        <v>2.8956199999999998E-3</v>
      </c>
      <c r="H75" s="111">
        <v>41.817032900000001</v>
      </c>
      <c r="I75" s="112"/>
      <c r="J75" s="113"/>
      <c r="K75" s="114"/>
      <c r="L75" s="114"/>
      <c r="M75" s="114"/>
      <c r="N75" s="114"/>
      <c r="O75" s="114"/>
      <c r="P75" s="114"/>
      <c r="Q75" s="114"/>
      <c r="R75" s="114"/>
      <c r="S75" s="114"/>
    </row>
    <row r="76" spans="1:19" s="107" customFormat="1" ht="18" customHeight="1" x14ac:dyDescent="0.3">
      <c r="A76" s="108" t="s">
        <v>194</v>
      </c>
      <c r="B76" s="109" t="s">
        <v>212</v>
      </c>
      <c r="C76" s="109" t="s">
        <v>254</v>
      </c>
      <c r="D76" s="110" t="s">
        <v>242</v>
      </c>
      <c r="E76" s="111">
        <v>6.5496699999999996E-3</v>
      </c>
      <c r="F76" s="111">
        <v>5.3938199999999997E-3</v>
      </c>
      <c r="G76" s="111">
        <v>7.9889999999999996E-3</v>
      </c>
      <c r="H76" s="111">
        <v>10.9311647</v>
      </c>
      <c r="I76" s="112"/>
      <c r="J76" s="113"/>
      <c r="K76" s="114"/>
      <c r="L76" s="114"/>
      <c r="M76" s="114"/>
      <c r="N76" s="114"/>
      <c r="O76" s="114"/>
      <c r="P76" s="114"/>
      <c r="Q76" s="114"/>
      <c r="R76" s="114"/>
      <c r="S76" s="114"/>
    </row>
    <row r="77" spans="1:19" s="95" customFormat="1" ht="18" customHeight="1" x14ac:dyDescent="0.3">
      <c r="A77" s="108" t="s">
        <v>194</v>
      </c>
      <c r="B77" s="109" t="s">
        <v>212</v>
      </c>
      <c r="C77" s="109" t="s">
        <v>254</v>
      </c>
      <c r="D77" s="110" t="s">
        <v>161</v>
      </c>
      <c r="E77" s="121">
        <v>132.40758972</v>
      </c>
      <c r="F77" s="111">
        <v>0.12940518000000001</v>
      </c>
      <c r="G77" s="121">
        <v>9.1669799999999996E-2</v>
      </c>
      <c r="H77" s="111">
        <v>11.830302400000001</v>
      </c>
      <c r="I77" s="122"/>
      <c r="J77" s="120"/>
      <c r="K77" s="102"/>
      <c r="L77" s="102"/>
      <c r="M77" s="102"/>
      <c r="N77" s="102"/>
      <c r="O77" s="102"/>
      <c r="P77" s="102"/>
      <c r="Q77" s="102"/>
      <c r="R77" s="102"/>
      <c r="S77" s="102"/>
    </row>
    <row r="78" spans="1:19" s="95" customFormat="1" ht="18" customHeight="1" x14ac:dyDescent="0.3">
      <c r="A78" s="108" t="s">
        <v>194</v>
      </c>
      <c r="B78" s="109" t="s">
        <v>212</v>
      </c>
      <c r="C78" s="109" t="s">
        <v>254</v>
      </c>
      <c r="D78" s="110" t="s">
        <v>237</v>
      </c>
      <c r="E78" s="121">
        <v>4.1555746099999995</v>
      </c>
      <c r="F78" s="111">
        <v>6.2174620599999999</v>
      </c>
      <c r="G78" s="111">
        <v>1.3043918299999999</v>
      </c>
      <c r="H78" s="111">
        <v>18.30000463</v>
      </c>
      <c r="I78" s="122"/>
      <c r="J78" s="120"/>
      <c r="K78" s="102"/>
      <c r="L78" s="102"/>
      <c r="M78" s="102"/>
      <c r="N78" s="102"/>
      <c r="O78" s="102"/>
      <c r="P78" s="102"/>
      <c r="Q78" s="102"/>
      <c r="R78" s="102"/>
      <c r="S78" s="102"/>
    </row>
    <row r="79" spans="1:19" s="95" customFormat="1" ht="18" customHeight="1" x14ac:dyDescent="0.3">
      <c r="A79" s="108" t="s">
        <v>194</v>
      </c>
      <c r="B79" s="109" t="s">
        <v>212</v>
      </c>
      <c r="C79" s="109" t="s">
        <v>254</v>
      </c>
      <c r="D79" s="110" t="s">
        <v>219</v>
      </c>
      <c r="E79" s="111">
        <v>1.26990833</v>
      </c>
      <c r="F79" s="111">
        <v>0.58457418000000005</v>
      </c>
      <c r="G79" s="111">
        <v>1.55978883</v>
      </c>
      <c r="H79" s="111">
        <v>6.0079522399999998</v>
      </c>
      <c r="I79" s="122"/>
      <c r="J79" s="120"/>
      <c r="K79" s="102"/>
      <c r="L79" s="102"/>
      <c r="M79" s="102"/>
      <c r="N79" s="102"/>
      <c r="O79" s="102"/>
      <c r="P79" s="102"/>
      <c r="Q79" s="102"/>
      <c r="R79" s="102"/>
      <c r="S79" s="102"/>
    </row>
    <row r="80" spans="1:19" s="95" customFormat="1" ht="18" customHeight="1" x14ac:dyDescent="0.3">
      <c r="A80" s="108" t="s">
        <v>194</v>
      </c>
      <c r="B80" s="109" t="s">
        <v>212</v>
      </c>
      <c r="C80" s="109" t="s">
        <v>254</v>
      </c>
      <c r="D80" s="110" t="s">
        <v>243</v>
      </c>
      <c r="E80" s="111">
        <v>53.707257160000005</v>
      </c>
      <c r="F80" s="111">
        <v>52.70337825</v>
      </c>
      <c r="G80" s="111">
        <v>4.3909699999999996E-2</v>
      </c>
      <c r="H80" s="111">
        <v>46.995071549999999</v>
      </c>
      <c r="I80" s="122"/>
      <c r="J80" s="120"/>
      <c r="K80" s="102"/>
      <c r="L80" s="102"/>
      <c r="M80" s="102"/>
      <c r="N80" s="102"/>
      <c r="O80" s="102"/>
      <c r="P80" s="102"/>
      <c r="Q80" s="102"/>
      <c r="R80" s="102"/>
      <c r="S80" s="102"/>
    </row>
    <row r="81" spans="1:19" s="95" customFormat="1" ht="18" customHeight="1" x14ac:dyDescent="0.3">
      <c r="A81" s="108" t="s">
        <v>194</v>
      </c>
      <c r="B81" s="109" t="s">
        <v>212</v>
      </c>
      <c r="C81" s="109" t="s">
        <v>254</v>
      </c>
      <c r="D81" s="110" t="s">
        <v>216</v>
      </c>
      <c r="E81" s="111">
        <v>1.73165652</v>
      </c>
      <c r="F81" s="111">
        <v>3.9622607699999999</v>
      </c>
      <c r="G81" s="111">
        <v>0.12771787000000001</v>
      </c>
      <c r="H81" s="111">
        <v>40.445284989999998</v>
      </c>
      <c r="I81" s="122"/>
      <c r="J81" s="120"/>
      <c r="K81" s="102"/>
      <c r="L81" s="102"/>
      <c r="M81" s="102"/>
      <c r="N81" s="102"/>
      <c r="O81" s="102"/>
      <c r="P81" s="102"/>
      <c r="Q81" s="102"/>
      <c r="R81" s="102"/>
      <c r="S81" s="102"/>
    </row>
    <row r="82" spans="1:19" s="95" customFormat="1" ht="18" customHeight="1" x14ac:dyDescent="0.3">
      <c r="A82" s="108" t="s">
        <v>194</v>
      </c>
      <c r="B82" s="109" t="s">
        <v>212</v>
      </c>
      <c r="C82" s="109" t="s">
        <v>254</v>
      </c>
      <c r="D82" s="110" t="s">
        <v>238</v>
      </c>
      <c r="E82" s="111">
        <v>3.6216705399999998</v>
      </c>
      <c r="F82" s="111">
        <v>4.0394274700000006</v>
      </c>
      <c r="G82" s="121">
        <v>2.0035754299999997</v>
      </c>
      <c r="H82" s="111">
        <v>22.17623459</v>
      </c>
      <c r="I82" s="122"/>
      <c r="J82" s="120"/>
      <c r="K82" s="102"/>
      <c r="L82" s="102"/>
      <c r="M82" s="102"/>
      <c r="N82" s="102"/>
      <c r="O82" s="102"/>
      <c r="P82" s="102"/>
      <c r="Q82" s="102"/>
      <c r="R82" s="102"/>
      <c r="S82" s="102"/>
    </row>
    <row r="83" spans="1:19" s="95" customFormat="1" ht="18" customHeight="1" x14ac:dyDescent="0.3">
      <c r="A83" s="108" t="s">
        <v>194</v>
      </c>
      <c r="B83" s="109" t="s">
        <v>212</v>
      </c>
      <c r="C83" s="109" t="s">
        <v>254</v>
      </c>
      <c r="D83" s="110" t="s">
        <v>233</v>
      </c>
      <c r="E83" s="111">
        <v>2.9156770000000002E-2</v>
      </c>
      <c r="F83" s="111">
        <v>0.57677966000000003</v>
      </c>
      <c r="G83" s="111">
        <v>1.7592460000000001E-2</v>
      </c>
      <c r="H83" s="111">
        <v>17.011802979999999</v>
      </c>
      <c r="I83" s="122"/>
      <c r="J83" s="120"/>
      <c r="K83" s="102"/>
      <c r="L83" s="102"/>
      <c r="M83" s="102"/>
      <c r="N83" s="102"/>
      <c r="O83" s="102"/>
      <c r="P83" s="102"/>
      <c r="Q83" s="102"/>
      <c r="R83" s="102"/>
      <c r="S83" s="102"/>
    </row>
    <row r="84" spans="1:19" s="95" customFormat="1" ht="18" customHeight="1" x14ac:dyDescent="0.3">
      <c r="A84" s="108" t="s">
        <v>194</v>
      </c>
      <c r="B84" s="109" t="s">
        <v>212</v>
      </c>
      <c r="C84" s="109" t="s">
        <v>254</v>
      </c>
      <c r="D84" s="110" t="s">
        <v>225</v>
      </c>
      <c r="E84" s="111">
        <v>1.34735994</v>
      </c>
      <c r="F84" s="111">
        <v>7.9249310000000003E-2</v>
      </c>
      <c r="G84" s="111">
        <v>2.7988939999999997E-2</v>
      </c>
      <c r="H84" s="111">
        <v>3.5408940900000001</v>
      </c>
      <c r="I84" s="122"/>
      <c r="J84" s="120"/>
      <c r="K84" s="102"/>
      <c r="L84" s="102"/>
      <c r="M84" s="102"/>
      <c r="N84" s="102"/>
      <c r="O84" s="102"/>
      <c r="P84" s="102"/>
      <c r="Q84" s="102"/>
      <c r="R84" s="102"/>
      <c r="S84" s="102"/>
    </row>
    <row r="85" spans="1:19" s="95" customFormat="1" ht="18" customHeight="1" x14ac:dyDescent="0.3">
      <c r="A85" s="108" t="s">
        <v>194</v>
      </c>
      <c r="B85" s="109" t="s">
        <v>212</v>
      </c>
      <c r="C85" s="109" t="s">
        <v>254</v>
      </c>
      <c r="D85" s="110" t="s">
        <v>239</v>
      </c>
      <c r="E85" s="111">
        <v>8.7240543099999996</v>
      </c>
      <c r="F85" s="111">
        <v>3.0587714899999998</v>
      </c>
      <c r="G85" s="111">
        <v>1.2556067800000001</v>
      </c>
      <c r="H85" s="111">
        <v>7.4480864099999993</v>
      </c>
      <c r="I85" s="122"/>
      <c r="J85" s="120"/>
      <c r="K85" s="102"/>
      <c r="L85" s="102"/>
      <c r="M85" s="102"/>
      <c r="N85" s="102"/>
      <c r="O85" s="102"/>
      <c r="P85" s="102"/>
      <c r="Q85" s="102"/>
      <c r="R85" s="102"/>
      <c r="S85" s="102"/>
    </row>
    <row r="86" spans="1:19" s="95" customFormat="1" ht="18" customHeight="1" x14ac:dyDescent="0.3">
      <c r="A86" s="108" t="s">
        <v>194</v>
      </c>
      <c r="B86" s="109" t="s">
        <v>212</v>
      </c>
      <c r="C86" s="109" t="s">
        <v>254</v>
      </c>
      <c r="D86" s="110" t="s">
        <v>240</v>
      </c>
      <c r="E86" s="111">
        <v>6.3286301199999997</v>
      </c>
      <c r="F86" s="111">
        <v>1.63183506</v>
      </c>
      <c r="G86" s="111">
        <v>1.83037457</v>
      </c>
      <c r="H86" s="111">
        <v>9.6856481700000003</v>
      </c>
      <c r="I86" s="122"/>
      <c r="J86" s="120"/>
      <c r="K86" s="102"/>
      <c r="L86" s="102"/>
      <c r="M86" s="102"/>
      <c r="N86" s="102"/>
      <c r="O86" s="102"/>
      <c r="P86" s="102"/>
      <c r="Q86" s="102"/>
      <c r="R86" s="102"/>
      <c r="S86" s="102"/>
    </row>
    <row r="87" spans="1:19" s="95" customFormat="1" ht="18" customHeight="1" x14ac:dyDescent="0.3">
      <c r="A87" s="108" t="s">
        <v>194</v>
      </c>
      <c r="B87" s="109" t="s">
        <v>212</v>
      </c>
      <c r="C87" s="109" t="s">
        <v>254</v>
      </c>
      <c r="D87" s="110" t="s">
        <v>218</v>
      </c>
      <c r="E87" s="111">
        <v>27.593806470000001</v>
      </c>
      <c r="F87" s="111">
        <v>2.4421020899999997</v>
      </c>
      <c r="G87" s="111">
        <v>0.14295321999999999</v>
      </c>
      <c r="H87" s="111">
        <v>14.04086998</v>
      </c>
      <c r="I87" s="122"/>
      <c r="J87" s="120"/>
      <c r="K87" s="102"/>
      <c r="L87" s="102"/>
      <c r="M87" s="102"/>
      <c r="N87" s="102"/>
      <c r="O87" s="102"/>
      <c r="P87" s="102"/>
      <c r="Q87" s="102"/>
      <c r="R87" s="102"/>
      <c r="S87" s="102"/>
    </row>
    <row r="88" spans="1:19" s="95" customFormat="1" ht="18" customHeight="1" x14ac:dyDescent="0.3">
      <c r="A88" s="108" t="s">
        <v>194</v>
      </c>
      <c r="B88" s="109" t="s">
        <v>212</v>
      </c>
      <c r="C88" s="109" t="s">
        <v>254</v>
      </c>
      <c r="D88" s="110" t="s">
        <v>227</v>
      </c>
      <c r="E88" s="111">
        <v>14.625787879999999</v>
      </c>
      <c r="F88" s="111">
        <v>1.2995700699999999</v>
      </c>
      <c r="G88" s="111">
        <v>0.84646259000000001</v>
      </c>
      <c r="H88" s="111">
        <v>1.4008142400000001</v>
      </c>
      <c r="I88" s="122"/>
      <c r="J88" s="120"/>
      <c r="K88" s="102"/>
      <c r="L88" s="102"/>
      <c r="M88" s="102"/>
      <c r="N88" s="102"/>
      <c r="O88" s="102"/>
      <c r="P88" s="102"/>
      <c r="Q88" s="102"/>
      <c r="R88" s="102"/>
      <c r="S88" s="102"/>
    </row>
    <row r="89" spans="1:19" s="95" customFormat="1" ht="18" customHeight="1" x14ac:dyDescent="0.3">
      <c r="A89" s="108" t="s">
        <v>194</v>
      </c>
      <c r="B89" s="109" t="s">
        <v>212</v>
      </c>
      <c r="C89" s="109" t="s">
        <v>254</v>
      </c>
      <c r="D89" s="110" t="s">
        <v>221</v>
      </c>
      <c r="E89" s="111">
        <v>6.21327608</v>
      </c>
      <c r="F89" s="111">
        <v>1.0120314100000001</v>
      </c>
      <c r="G89" s="111">
        <v>2.2950006899999997</v>
      </c>
      <c r="H89" s="111">
        <v>4.7592628800000005</v>
      </c>
      <c r="I89" s="122"/>
      <c r="J89" s="120"/>
      <c r="K89" s="102"/>
      <c r="L89" s="102"/>
      <c r="M89" s="102"/>
      <c r="N89" s="102"/>
      <c r="O89" s="102"/>
      <c r="P89" s="102"/>
      <c r="Q89" s="102"/>
      <c r="R89" s="102"/>
      <c r="S89" s="102"/>
    </row>
    <row r="90" spans="1:19" s="95" customFormat="1" ht="18" customHeight="1" x14ac:dyDescent="0.3">
      <c r="A90" s="108" t="s">
        <v>194</v>
      </c>
      <c r="B90" s="109" t="s">
        <v>212</v>
      </c>
      <c r="C90" s="109" t="s">
        <v>254</v>
      </c>
      <c r="D90" s="110" t="s">
        <v>234</v>
      </c>
      <c r="E90" s="111">
        <v>1.8116710700000001</v>
      </c>
      <c r="F90" s="111">
        <v>4.99339011</v>
      </c>
      <c r="G90" s="111">
        <v>6.0980069999999997E-2</v>
      </c>
      <c r="H90" s="111">
        <v>9.7810718100000003</v>
      </c>
      <c r="I90" s="122"/>
      <c r="J90" s="120"/>
      <c r="K90" s="102"/>
      <c r="L90" s="102"/>
      <c r="M90" s="102"/>
      <c r="N90" s="102"/>
      <c r="O90" s="102"/>
      <c r="P90" s="102"/>
      <c r="Q90" s="102"/>
      <c r="R90" s="102"/>
      <c r="S90" s="102"/>
    </row>
    <row r="91" spans="1:19" s="95" customFormat="1" ht="18" customHeight="1" x14ac:dyDescent="0.3">
      <c r="A91" s="108" t="s">
        <v>194</v>
      </c>
      <c r="B91" s="109" t="s">
        <v>212</v>
      </c>
      <c r="C91" s="109" t="s">
        <v>254</v>
      </c>
      <c r="D91" s="110" t="s">
        <v>246</v>
      </c>
      <c r="E91" s="111">
        <v>0.86004645999999996</v>
      </c>
      <c r="F91" s="111">
        <v>12.62481459</v>
      </c>
      <c r="G91" s="111">
        <v>0.11920519</v>
      </c>
      <c r="H91" s="111">
        <v>88.789395350000007</v>
      </c>
      <c r="I91" s="122"/>
      <c r="J91" s="120"/>
      <c r="K91" s="102"/>
      <c r="L91" s="102"/>
      <c r="M91" s="102"/>
      <c r="N91" s="102"/>
      <c r="O91" s="102"/>
      <c r="P91" s="102"/>
      <c r="Q91" s="102"/>
      <c r="R91" s="102"/>
      <c r="S91" s="102"/>
    </row>
    <row r="92" spans="1:19" s="95" customFormat="1" ht="18" customHeight="1" x14ac:dyDescent="0.3">
      <c r="A92" s="108" t="s">
        <v>194</v>
      </c>
      <c r="B92" s="109" t="s">
        <v>212</v>
      </c>
      <c r="C92" s="109" t="s">
        <v>254</v>
      </c>
      <c r="D92" s="110" t="s">
        <v>235</v>
      </c>
      <c r="E92" s="111">
        <v>56.704201049999995</v>
      </c>
      <c r="F92" s="111">
        <v>6.163797E-2</v>
      </c>
      <c r="G92" s="111">
        <v>5.8540419999999996E-2</v>
      </c>
      <c r="H92" s="111">
        <v>21.303622539999999</v>
      </c>
      <c r="I92" s="122"/>
      <c r="J92" s="120"/>
      <c r="K92" s="102"/>
      <c r="L92" s="102"/>
      <c r="M92" s="102"/>
      <c r="N92" s="102"/>
      <c r="O92" s="102"/>
      <c r="P92" s="102"/>
      <c r="Q92" s="102"/>
      <c r="R92" s="102"/>
      <c r="S92" s="102"/>
    </row>
    <row r="93" spans="1:19" s="95" customFormat="1" ht="18" customHeight="1" x14ac:dyDescent="0.3">
      <c r="A93" s="108" t="s">
        <v>194</v>
      </c>
      <c r="B93" s="109" t="s">
        <v>212</v>
      </c>
      <c r="C93" s="109" t="s">
        <v>254</v>
      </c>
      <c r="D93" s="110" t="s">
        <v>222</v>
      </c>
      <c r="E93" s="111">
        <v>3.34783308</v>
      </c>
      <c r="F93" s="111">
        <v>0.33199463000000001</v>
      </c>
      <c r="G93" s="111">
        <v>0.13362146</v>
      </c>
      <c r="H93" s="111">
        <v>5.4477453899999997</v>
      </c>
      <c r="I93" s="122"/>
      <c r="J93" s="120"/>
      <c r="K93" s="102"/>
      <c r="L93" s="102"/>
      <c r="M93" s="102"/>
      <c r="N93" s="102"/>
      <c r="O93" s="102"/>
      <c r="P93" s="102"/>
      <c r="Q93" s="102"/>
      <c r="R93" s="102"/>
      <c r="S93" s="102"/>
    </row>
    <row r="94" spans="1:19" s="95" customFormat="1" ht="18" customHeight="1" x14ac:dyDescent="0.3">
      <c r="A94" s="108" t="s">
        <v>194</v>
      </c>
      <c r="B94" s="109" t="s">
        <v>212</v>
      </c>
      <c r="C94" s="109" t="s">
        <v>254</v>
      </c>
      <c r="D94" s="110" t="s">
        <v>200</v>
      </c>
      <c r="E94" s="111">
        <v>8.2363144199999994</v>
      </c>
      <c r="F94" s="111">
        <v>5.8845038699999996</v>
      </c>
      <c r="G94" s="111">
        <v>0.11910095</v>
      </c>
      <c r="H94" s="111">
        <v>1.26721105</v>
      </c>
      <c r="I94" s="122"/>
      <c r="J94" s="120"/>
      <c r="K94" s="102"/>
      <c r="L94" s="102"/>
      <c r="M94" s="102"/>
      <c r="N94" s="102"/>
      <c r="O94" s="102"/>
      <c r="P94" s="102"/>
      <c r="Q94" s="102"/>
      <c r="R94" s="102"/>
      <c r="S94" s="102"/>
    </row>
    <row r="95" spans="1:19" s="95" customFormat="1" ht="18" customHeight="1" x14ac:dyDescent="0.3">
      <c r="A95" s="108" t="s">
        <v>194</v>
      </c>
      <c r="B95" s="109" t="s">
        <v>212</v>
      </c>
      <c r="C95" s="109" t="s">
        <v>254</v>
      </c>
      <c r="D95" s="110" t="s">
        <v>215</v>
      </c>
      <c r="E95" s="111">
        <v>29.615313399999998</v>
      </c>
      <c r="F95" s="111">
        <v>3.1159446399999999</v>
      </c>
      <c r="G95" s="111">
        <v>0.26906802000000002</v>
      </c>
      <c r="H95" s="111">
        <v>0.53522518999999991</v>
      </c>
      <c r="I95" s="122"/>
      <c r="J95" s="120"/>
      <c r="K95" s="102"/>
      <c r="L95" s="102"/>
      <c r="M95" s="102"/>
      <c r="N95" s="102"/>
      <c r="O95" s="102"/>
      <c r="P95" s="102"/>
      <c r="Q95" s="102"/>
      <c r="R95" s="102"/>
      <c r="S95" s="102"/>
    </row>
    <row r="96" spans="1:19" s="95" customFormat="1" ht="18" customHeight="1" x14ac:dyDescent="0.3">
      <c r="A96" s="108" t="s">
        <v>194</v>
      </c>
      <c r="B96" s="109" t="s">
        <v>212</v>
      </c>
      <c r="C96" s="109" t="s">
        <v>254</v>
      </c>
      <c r="D96" s="110" t="s">
        <v>232</v>
      </c>
      <c r="E96" s="111">
        <v>2.8012542900000001</v>
      </c>
      <c r="F96" s="111">
        <v>5.4995656400000001</v>
      </c>
      <c r="G96" s="111">
        <v>0.55035867999999999</v>
      </c>
      <c r="H96" s="111">
        <v>78.901735619999997</v>
      </c>
      <c r="I96" s="122"/>
      <c r="J96" s="120"/>
      <c r="K96" s="102"/>
      <c r="L96" s="102"/>
      <c r="M96" s="102"/>
      <c r="N96" s="102"/>
      <c r="O96" s="102"/>
      <c r="P96" s="102"/>
      <c r="Q96" s="102"/>
      <c r="R96" s="102"/>
      <c r="S96" s="102"/>
    </row>
    <row r="97" spans="1:19" s="95" customFormat="1" ht="18" customHeight="1" x14ac:dyDescent="0.3">
      <c r="A97" s="108" t="s">
        <v>194</v>
      </c>
      <c r="B97" s="109" t="s">
        <v>212</v>
      </c>
      <c r="C97" s="109" t="s">
        <v>254</v>
      </c>
      <c r="D97" s="110" t="s">
        <v>256</v>
      </c>
      <c r="E97" s="111">
        <v>0.18617288000000001</v>
      </c>
      <c r="F97" s="111">
        <v>8.3272418500000001</v>
      </c>
      <c r="G97" s="111">
        <v>9.8725229999999997E-2</v>
      </c>
      <c r="H97" s="111">
        <v>64.157550450000002</v>
      </c>
      <c r="I97" s="122"/>
      <c r="J97" s="120"/>
      <c r="K97" s="102"/>
      <c r="L97" s="102"/>
      <c r="M97" s="102"/>
      <c r="N97" s="102"/>
      <c r="O97" s="102"/>
      <c r="P97" s="102"/>
      <c r="Q97" s="102"/>
      <c r="R97" s="102"/>
      <c r="S97" s="102"/>
    </row>
    <row r="98" spans="1:19" s="95" customFormat="1" ht="18" customHeight="1" x14ac:dyDescent="0.3">
      <c r="A98" s="108" t="s">
        <v>194</v>
      </c>
      <c r="B98" s="109" t="s">
        <v>212</v>
      </c>
      <c r="C98" s="109" t="s">
        <v>254</v>
      </c>
      <c r="D98" s="110" t="s">
        <v>245</v>
      </c>
      <c r="E98" s="111">
        <v>0.30676012000000002</v>
      </c>
      <c r="F98" s="111">
        <v>6.1380992900000004</v>
      </c>
      <c r="G98" s="111">
        <v>4.4392569999999999E-2</v>
      </c>
      <c r="H98" s="111">
        <v>75.494604330000001</v>
      </c>
      <c r="I98" s="122"/>
      <c r="J98" s="120"/>
      <c r="K98" s="102"/>
      <c r="L98" s="102"/>
      <c r="M98" s="102"/>
      <c r="N98" s="102"/>
      <c r="O98" s="102"/>
      <c r="P98" s="102"/>
      <c r="Q98" s="102"/>
      <c r="R98" s="102"/>
      <c r="S98" s="102"/>
    </row>
    <row r="99" spans="1:19" s="95" customFormat="1" ht="18" customHeight="1" x14ac:dyDescent="0.3">
      <c r="A99" s="108" t="s">
        <v>194</v>
      </c>
      <c r="B99" s="109" t="s">
        <v>212</v>
      </c>
      <c r="C99" s="109" t="s">
        <v>254</v>
      </c>
      <c r="D99" s="110" t="s">
        <v>257</v>
      </c>
      <c r="E99" s="115">
        <v>2.2693000000000001E-3</v>
      </c>
      <c r="F99" s="111">
        <v>9.879106E-2</v>
      </c>
      <c r="G99" s="111">
        <v>6.0898790000000001E-2</v>
      </c>
      <c r="H99" s="111">
        <v>9.0338165200000002</v>
      </c>
      <c r="I99" s="122"/>
      <c r="J99" s="120"/>
      <c r="K99" s="102"/>
      <c r="L99" s="102"/>
      <c r="M99" s="102"/>
      <c r="N99" s="102"/>
      <c r="O99" s="102"/>
      <c r="P99" s="102"/>
      <c r="Q99" s="102"/>
      <c r="R99" s="102"/>
      <c r="S99" s="102"/>
    </row>
    <row r="100" spans="1:19" s="95" customFormat="1" ht="18" customHeight="1" x14ac:dyDescent="0.3">
      <c r="A100" s="108" t="s">
        <v>194</v>
      </c>
      <c r="B100" s="109" t="s">
        <v>212</v>
      </c>
      <c r="C100" s="109" t="s">
        <v>254</v>
      </c>
      <c r="D100" s="110" t="s">
        <v>201</v>
      </c>
      <c r="E100" s="111">
        <v>5.4991891099999997</v>
      </c>
      <c r="F100" s="111">
        <v>2.6824161800000001</v>
      </c>
      <c r="G100" s="111">
        <v>0.15338911999999999</v>
      </c>
      <c r="H100" s="111">
        <v>7.7709866299999995</v>
      </c>
      <c r="I100" s="122"/>
      <c r="J100" s="120"/>
      <c r="K100" s="102"/>
      <c r="L100" s="102"/>
      <c r="M100" s="102"/>
      <c r="N100" s="102"/>
      <c r="O100" s="102"/>
      <c r="P100" s="102"/>
      <c r="Q100" s="102"/>
      <c r="R100" s="102"/>
      <c r="S100" s="102"/>
    </row>
    <row r="101" spans="1:19" s="95" customFormat="1" ht="18" customHeight="1" x14ac:dyDescent="0.3">
      <c r="A101" s="108" t="s">
        <v>194</v>
      </c>
      <c r="B101" s="109" t="s">
        <v>212</v>
      </c>
      <c r="C101" s="109" t="s">
        <v>254</v>
      </c>
      <c r="D101" s="110" t="s">
        <v>223</v>
      </c>
      <c r="E101" s="111">
        <v>60.806085699999997</v>
      </c>
      <c r="F101" s="111">
        <v>0.64700400000000002</v>
      </c>
      <c r="G101" s="111">
        <v>4.6562939999999997E-2</v>
      </c>
      <c r="H101" s="111">
        <v>15.531395</v>
      </c>
      <c r="I101" s="122"/>
      <c r="J101" s="120"/>
      <c r="K101" s="102"/>
      <c r="L101" s="102"/>
      <c r="M101" s="102"/>
      <c r="N101" s="102"/>
      <c r="O101" s="102"/>
      <c r="P101" s="102"/>
      <c r="Q101" s="102"/>
      <c r="R101" s="102"/>
      <c r="S101" s="102"/>
    </row>
    <row r="102" spans="1:19" s="95" customFormat="1" ht="18" customHeight="1" x14ac:dyDescent="0.3">
      <c r="A102" s="108" t="s">
        <v>194</v>
      </c>
      <c r="B102" s="109" t="s">
        <v>212</v>
      </c>
      <c r="C102" s="109" t="s">
        <v>254</v>
      </c>
      <c r="D102" s="110" t="s">
        <v>217</v>
      </c>
      <c r="E102" s="111">
        <v>0.39498138999999999</v>
      </c>
      <c r="F102" s="111">
        <v>5.6116340000000001E-2</v>
      </c>
      <c r="G102" s="121">
        <v>4.8836499999999998E-3</v>
      </c>
      <c r="H102" s="111">
        <v>0.40653551999999998</v>
      </c>
      <c r="I102" s="122"/>
      <c r="J102" s="120"/>
      <c r="K102" s="102"/>
      <c r="L102" s="102"/>
      <c r="M102" s="102"/>
      <c r="N102" s="102"/>
      <c r="O102" s="102"/>
      <c r="P102" s="102"/>
      <c r="Q102" s="102"/>
      <c r="R102" s="102"/>
      <c r="S102" s="102"/>
    </row>
    <row r="103" spans="1:19" s="95" customFormat="1" ht="18" customHeight="1" x14ac:dyDescent="0.3">
      <c r="A103" s="108" t="s">
        <v>194</v>
      </c>
      <c r="B103" s="109" t="s">
        <v>212</v>
      </c>
      <c r="C103" s="109" t="s">
        <v>254</v>
      </c>
      <c r="D103" s="110" t="s">
        <v>244</v>
      </c>
      <c r="E103" s="111">
        <v>116.20245039</v>
      </c>
      <c r="F103" s="111">
        <v>16.988829719999998</v>
      </c>
      <c r="G103" s="121">
        <v>0.17937386</v>
      </c>
      <c r="H103" s="111">
        <v>58.849419089999998</v>
      </c>
      <c r="I103" s="122"/>
      <c r="J103" s="120"/>
      <c r="K103" s="102"/>
      <c r="L103" s="102"/>
      <c r="M103" s="102"/>
      <c r="N103" s="102"/>
      <c r="O103" s="102"/>
      <c r="P103" s="102"/>
      <c r="Q103" s="102"/>
      <c r="R103" s="102"/>
      <c r="S103" s="102"/>
    </row>
    <row r="104" spans="1:19" s="95" customFormat="1" ht="18" customHeight="1" x14ac:dyDescent="0.3">
      <c r="A104" s="108" t="s">
        <v>194</v>
      </c>
      <c r="B104" s="109" t="s">
        <v>212</v>
      </c>
      <c r="C104" s="109" t="s">
        <v>254</v>
      </c>
      <c r="D104" s="110" t="s">
        <v>236</v>
      </c>
      <c r="E104" s="111">
        <v>7.5394928300000004</v>
      </c>
      <c r="F104" s="111">
        <v>0.21167358999999999</v>
      </c>
      <c r="G104" s="111">
        <v>3.5741090000000003E-2</v>
      </c>
      <c r="H104" s="111">
        <v>6.7463259500000001</v>
      </c>
      <c r="I104" s="122"/>
      <c r="J104" s="120"/>
      <c r="K104" s="102"/>
      <c r="L104" s="102"/>
      <c r="M104" s="102"/>
      <c r="N104" s="102"/>
      <c r="O104" s="102"/>
      <c r="P104" s="102"/>
      <c r="Q104" s="102"/>
      <c r="R104" s="102"/>
      <c r="S104" s="102"/>
    </row>
    <row r="105" spans="1:19" s="95" customFormat="1" ht="18" customHeight="1" x14ac:dyDescent="0.3">
      <c r="A105" s="108" t="s">
        <v>194</v>
      </c>
      <c r="B105" s="109" t="s">
        <v>212</v>
      </c>
      <c r="C105" s="109" t="s">
        <v>254</v>
      </c>
      <c r="D105" s="110" t="s">
        <v>199</v>
      </c>
      <c r="E105" s="111">
        <v>248.66095910999999</v>
      </c>
      <c r="F105" s="111">
        <v>23.175418190000002</v>
      </c>
      <c r="G105" s="111">
        <v>1.36596509</v>
      </c>
      <c r="H105" s="111">
        <v>33.734251690000001</v>
      </c>
      <c r="I105" s="122"/>
      <c r="J105" s="120"/>
      <c r="K105" s="102"/>
      <c r="L105" s="102"/>
      <c r="M105" s="102"/>
      <c r="N105" s="102"/>
      <c r="O105" s="102"/>
      <c r="P105" s="102"/>
      <c r="Q105" s="102"/>
      <c r="R105" s="102"/>
      <c r="S105" s="102"/>
    </row>
    <row r="106" spans="1:19" s="95" customFormat="1" ht="18" customHeight="1" x14ac:dyDescent="0.3">
      <c r="A106" s="108" t="s">
        <v>194</v>
      </c>
      <c r="B106" s="109" t="s">
        <v>212</v>
      </c>
      <c r="C106" s="109" t="s">
        <v>254</v>
      </c>
      <c r="D106" s="110" t="s">
        <v>229</v>
      </c>
      <c r="E106" s="121">
        <v>0.42256916999999999</v>
      </c>
      <c r="F106" s="111">
        <v>0.15257994999999999</v>
      </c>
      <c r="G106" s="115">
        <v>2.4968899999999999E-3</v>
      </c>
      <c r="H106" s="111">
        <v>0.15976867</v>
      </c>
      <c r="I106" s="122"/>
      <c r="J106" s="120"/>
      <c r="K106" s="102"/>
      <c r="L106" s="102"/>
      <c r="M106" s="102"/>
      <c r="N106" s="102"/>
      <c r="O106" s="102"/>
      <c r="P106" s="102"/>
      <c r="Q106" s="102"/>
      <c r="R106" s="102"/>
      <c r="S106" s="102"/>
    </row>
    <row r="107" spans="1:19" s="95" customFormat="1" ht="18" customHeight="1" x14ac:dyDescent="0.3">
      <c r="A107" s="108" t="s">
        <v>194</v>
      </c>
      <c r="B107" s="109" t="s">
        <v>212</v>
      </c>
      <c r="C107" s="109" t="s">
        <v>254</v>
      </c>
      <c r="D107" s="110" t="s">
        <v>228</v>
      </c>
      <c r="E107" s="111">
        <v>0.59023333999999994</v>
      </c>
      <c r="F107" s="111">
        <v>0.42649919000000003</v>
      </c>
      <c r="G107" s="111">
        <v>1.1297640000000001E-2</v>
      </c>
      <c r="H107" s="111">
        <v>0.1945035</v>
      </c>
      <c r="I107" s="122"/>
      <c r="J107" s="120"/>
      <c r="K107" s="102"/>
      <c r="L107" s="102"/>
      <c r="M107" s="102"/>
      <c r="N107" s="102"/>
      <c r="O107" s="102"/>
      <c r="P107" s="102"/>
      <c r="Q107" s="102"/>
      <c r="R107" s="102"/>
      <c r="S107" s="102"/>
    </row>
    <row r="108" spans="1:19" s="95" customFormat="1" ht="18" customHeight="1" x14ac:dyDescent="0.3">
      <c r="A108" s="108" t="s">
        <v>194</v>
      </c>
      <c r="B108" s="109" t="s">
        <v>212</v>
      </c>
      <c r="C108" s="109" t="s">
        <v>254</v>
      </c>
      <c r="D108" s="110" t="s">
        <v>248</v>
      </c>
      <c r="E108" s="111">
        <v>2.5713451300000001</v>
      </c>
      <c r="F108" s="111">
        <v>22.070424070000001</v>
      </c>
      <c r="G108" s="111">
        <v>0.17251396999999999</v>
      </c>
      <c r="H108" s="111">
        <v>78.964739769999994</v>
      </c>
      <c r="I108" s="122"/>
      <c r="J108" s="120"/>
      <c r="K108" s="102"/>
      <c r="L108" s="102"/>
      <c r="M108" s="102"/>
      <c r="N108" s="102"/>
      <c r="O108" s="102"/>
      <c r="P108" s="102"/>
      <c r="Q108" s="102"/>
      <c r="R108" s="102"/>
      <c r="S108" s="102"/>
    </row>
    <row r="109" spans="1:19" s="95" customFormat="1" ht="18" customHeight="1" x14ac:dyDescent="0.3">
      <c r="A109" s="108" t="s">
        <v>194</v>
      </c>
      <c r="B109" s="109" t="s">
        <v>212</v>
      </c>
      <c r="C109" s="109" t="s">
        <v>254</v>
      </c>
      <c r="D109" s="110" t="s">
        <v>247</v>
      </c>
      <c r="E109" s="111">
        <v>27.146277449999999</v>
      </c>
      <c r="F109" s="111">
        <v>3.8116269699999998</v>
      </c>
      <c r="G109" s="111">
        <v>5.4290440900000005</v>
      </c>
      <c r="H109" s="111">
        <v>19.076051059999998</v>
      </c>
      <c r="I109" s="122"/>
      <c r="J109" s="120"/>
      <c r="K109" s="102"/>
      <c r="L109" s="102"/>
      <c r="M109" s="102"/>
      <c r="N109" s="102"/>
      <c r="O109" s="102"/>
      <c r="P109" s="102"/>
      <c r="Q109" s="102"/>
      <c r="R109" s="102"/>
      <c r="S109" s="102"/>
    </row>
    <row r="110" spans="1:19" s="95" customFormat="1" ht="18" customHeight="1" x14ac:dyDescent="0.3">
      <c r="A110" s="108" t="s">
        <v>194</v>
      </c>
      <c r="B110" s="109" t="s">
        <v>212</v>
      </c>
      <c r="C110" s="109" t="s">
        <v>254</v>
      </c>
      <c r="D110" s="110" t="s">
        <v>230</v>
      </c>
      <c r="E110" s="111">
        <v>9.5573744300000012</v>
      </c>
      <c r="F110" s="111">
        <v>27.9099711</v>
      </c>
      <c r="G110" s="111">
        <v>0.10711304000000001</v>
      </c>
      <c r="H110" s="111">
        <v>56.348342639999998</v>
      </c>
      <c r="I110" s="122"/>
      <c r="J110" s="120"/>
      <c r="K110" s="102"/>
      <c r="L110" s="102"/>
      <c r="M110" s="102"/>
      <c r="N110" s="102"/>
      <c r="O110" s="102"/>
      <c r="P110" s="102"/>
      <c r="Q110" s="102"/>
      <c r="R110" s="102"/>
      <c r="S110" s="102"/>
    </row>
    <row r="111" spans="1:19" s="95" customFormat="1" ht="18" customHeight="1" x14ac:dyDescent="0.3">
      <c r="A111" s="108" t="s">
        <v>194</v>
      </c>
      <c r="B111" s="109" t="s">
        <v>212</v>
      </c>
      <c r="C111" s="109" t="s">
        <v>254</v>
      </c>
      <c r="D111" s="110" t="s">
        <v>231</v>
      </c>
      <c r="E111" s="111">
        <v>0.25002184</v>
      </c>
      <c r="F111" s="111">
        <v>1.9188992300000001</v>
      </c>
      <c r="G111" s="111">
        <v>6.3172799999999998E-3</v>
      </c>
      <c r="H111" s="111">
        <v>7.78879345</v>
      </c>
      <c r="I111" s="122"/>
      <c r="J111" s="120"/>
      <c r="K111" s="102"/>
      <c r="L111" s="102"/>
      <c r="M111" s="102"/>
      <c r="N111" s="102"/>
      <c r="O111" s="102"/>
      <c r="P111" s="102"/>
      <c r="Q111" s="102"/>
      <c r="R111" s="102"/>
      <c r="S111" s="102"/>
    </row>
    <row r="112" spans="1:19" s="95" customFormat="1" ht="18" customHeight="1" x14ac:dyDescent="0.3">
      <c r="A112" s="108" t="s">
        <v>194</v>
      </c>
      <c r="B112" s="109" t="s">
        <v>212</v>
      </c>
      <c r="C112" s="109" t="s">
        <v>254</v>
      </c>
      <c r="D112" s="110" t="s">
        <v>249</v>
      </c>
      <c r="E112" s="111">
        <v>13.33822537</v>
      </c>
      <c r="F112" s="111">
        <v>5.8930491600000003</v>
      </c>
      <c r="G112" s="111">
        <v>3.9872659000000001</v>
      </c>
      <c r="H112" s="111">
        <v>40.905140360000004</v>
      </c>
      <c r="I112" s="122"/>
      <c r="J112" s="120"/>
      <c r="K112" s="102"/>
      <c r="L112" s="102"/>
      <c r="M112" s="102"/>
      <c r="N112" s="102"/>
      <c r="O112" s="102"/>
      <c r="P112" s="102"/>
      <c r="Q112" s="102"/>
      <c r="R112" s="102"/>
      <c r="S112" s="102"/>
    </row>
    <row r="113" spans="1:19" s="95" customFormat="1" ht="18" customHeight="1" x14ac:dyDescent="0.3">
      <c r="A113" s="108" t="s">
        <v>194</v>
      </c>
      <c r="B113" s="109" t="s">
        <v>212</v>
      </c>
      <c r="C113" s="109" t="s">
        <v>254</v>
      </c>
      <c r="D113" s="110" t="s">
        <v>202</v>
      </c>
      <c r="E113" s="111">
        <v>12.03881632</v>
      </c>
      <c r="F113" s="111">
        <v>5.2971033600000004</v>
      </c>
      <c r="G113" s="111">
        <v>4.0130791800000001</v>
      </c>
      <c r="H113" s="111">
        <v>28.97492441</v>
      </c>
      <c r="I113" s="122"/>
      <c r="J113" s="120"/>
      <c r="K113" s="102"/>
      <c r="L113" s="102"/>
      <c r="M113" s="102"/>
      <c r="N113" s="102"/>
      <c r="O113" s="102"/>
      <c r="P113" s="102"/>
      <c r="Q113" s="102"/>
      <c r="R113" s="102"/>
      <c r="S113" s="102"/>
    </row>
    <row r="114" spans="1:19" s="95" customFormat="1" ht="18" customHeight="1" x14ac:dyDescent="0.3">
      <c r="A114" s="108" t="s">
        <v>194</v>
      </c>
      <c r="B114" s="109" t="s">
        <v>212</v>
      </c>
      <c r="C114" s="109" t="s">
        <v>254</v>
      </c>
      <c r="D114" s="110" t="s">
        <v>250</v>
      </c>
      <c r="E114" s="111">
        <v>3.6072343199999999</v>
      </c>
      <c r="F114" s="111">
        <v>3.96867299</v>
      </c>
      <c r="G114" s="111">
        <v>3.2553365799999998</v>
      </c>
      <c r="H114" s="111">
        <v>30.838789519999999</v>
      </c>
      <c r="I114" s="122"/>
      <c r="J114" s="120"/>
      <c r="K114" s="102"/>
      <c r="L114" s="102"/>
      <c r="M114" s="102"/>
      <c r="N114" s="102"/>
      <c r="O114" s="102"/>
      <c r="P114" s="102"/>
      <c r="Q114" s="102"/>
      <c r="R114" s="102"/>
      <c r="S114" s="102"/>
    </row>
    <row r="115" spans="1:19" s="95" customFormat="1" ht="18" customHeight="1" x14ac:dyDescent="0.3">
      <c r="A115" s="108" t="s">
        <v>194</v>
      </c>
      <c r="B115" s="109" t="s">
        <v>212</v>
      </c>
      <c r="C115" s="109" t="s">
        <v>254</v>
      </c>
      <c r="D115" s="110" t="s">
        <v>226</v>
      </c>
      <c r="E115" s="111">
        <v>0</v>
      </c>
      <c r="F115" s="111">
        <v>0</v>
      </c>
      <c r="G115" s="115">
        <v>3.36E-6</v>
      </c>
      <c r="H115" s="115">
        <v>3.0339000000000001E-4</v>
      </c>
      <c r="I115" s="122"/>
      <c r="J115" s="120"/>
      <c r="K115" s="102"/>
      <c r="L115" s="102"/>
      <c r="M115" s="102"/>
      <c r="N115" s="102"/>
      <c r="O115" s="102"/>
      <c r="P115" s="102"/>
      <c r="Q115" s="102"/>
      <c r="R115" s="102"/>
      <c r="S115" s="102"/>
    </row>
    <row r="116" spans="1:19" s="95" customFormat="1" ht="18" customHeight="1" x14ac:dyDescent="0.3">
      <c r="A116" s="108" t="s">
        <v>194</v>
      </c>
      <c r="B116" s="109" t="s">
        <v>212</v>
      </c>
      <c r="C116" s="109" t="s">
        <v>254</v>
      </c>
      <c r="D116" s="110" t="s">
        <v>251</v>
      </c>
      <c r="E116" s="111">
        <v>19.667801780000001</v>
      </c>
      <c r="F116" s="111">
        <v>11.456624730000001</v>
      </c>
      <c r="G116" s="111">
        <v>1.77675052</v>
      </c>
      <c r="H116" s="111">
        <v>39.006231939999999</v>
      </c>
      <c r="I116" s="122"/>
      <c r="J116" s="120"/>
      <c r="K116" s="102"/>
      <c r="L116" s="102"/>
      <c r="M116" s="102"/>
      <c r="N116" s="102"/>
      <c r="O116" s="102"/>
      <c r="P116" s="102"/>
      <c r="Q116" s="102"/>
      <c r="R116" s="102"/>
      <c r="S116" s="102"/>
    </row>
    <row r="117" spans="1:19" s="95" customFormat="1" ht="18" customHeight="1" x14ac:dyDescent="0.3">
      <c r="A117" s="108" t="s">
        <v>194</v>
      </c>
      <c r="B117" s="109" t="s">
        <v>212</v>
      </c>
      <c r="C117" s="109" t="s">
        <v>254</v>
      </c>
      <c r="D117" s="110" t="s">
        <v>224</v>
      </c>
      <c r="E117" s="111">
        <v>0.37750181999999999</v>
      </c>
      <c r="F117" s="111">
        <v>0.50756562000000005</v>
      </c>
      <c r="G117" s="115">
        <v>5.4299999999999997E-4</v>
      </c>
      <c r="H117" s="111">
        <v>2.838063E-2</v>
      </c>
      <c r="I117" s="122"/>
      <c r="J117" s="120"/>
      <c r="K117" s="102"/>
      <c r="L117" s="102"/>
      <c r="M117" s="102"/>
      <c r="N117" s="102"/>
      <c r="O117" s="102"/>
      <c r="P117" s="102"/>
      <c r="Q117" s="102"/>
      <c r="R117" s="102"/>
      <c r="S117" s="102"/>
    </row>
    <row r="118" spans="1:19" s="95" customFormat="1" ht="18" customHeight="1" x14ac:dyDescent="0.3">
      <c r="A118" s="116"/>
      <c r="B118" s="117"/>
      <c r="C118" s="117"/>
      <c r="D118" s="118"/>
      <c r="E118" s="119"/>
      <c r="F118" s="119"/>
      <c r="G118" s="123"/>
      <c r="H118" s="119"/>
      <c r="I118" s="122"/>
      <c r="J118" s="120"/>
      <c r="K118" s="102"/>
      <c r="L118" s="102"/>
      <c r="M118" s="102"/>
      <c r="N118" s="102"/>
      <c r="O118" s="102"/>
      <c r="P118" s="102"/>
      <c r="Q118" s="102"/>
      <c r="R118" s="102"/>
      <c r="S118" s="102"/>
    </row>
    <row r="119" spans="1:19" s="95" customFormat="1" ht="13" x14ac:dyDescent="0.3">
      <c r="A119" s="108" t="s">
        <v>203</v>
      </c>
      <c r="B119" s="117"/>
      <c r="C119" s="117"/>
      <c r="D119" s="116"/>
      <c r="E119" s="119"/>
      <c r="F119" s="119"/>
      <c r="G119" s="119"/>
      <c r="H119" s="119"/>
      <c r="J119" s="102"/>
      <c r="K119" s="102"/>
      <c r="L119" s="102"/>
      <c r="M119" s="102"/>
      <c r="N119" s="102"/>
      <c r="O119" s="102"/>
      <c r="P119" s="102"/>
      <c r="Q119" s="102"/>
      <c r="R119" s="102"/>
      <c r="S119" s="102"/>
    </row>
    <row r="120" spans="1:19" s="95" customFormat="1" ht="13" x14ac:dyDescent="0.3">
      <c r="A120" s="116"/>
      <c r="B120" s="117"/>
      <c r="C120" s="117"/>
      <c r="D120" s="116"/>
      <c r="E120" s="119"/>
      <c r="F120" s="119"/>
      <c r="G120" s="119"/>
      <c r="H120" s="119"/>
      <c r="J120" s="102"/>
      <c r="K120" s="102"/>
      <c r="L120" s="102"/>
      <c r="M120" s="102"/>
      <c r="N120" s="102"/>
      <c r="O120" s="102"/>
      <c r="P120" s="102"/>
      <c r="Q120" s="102"/>
      <c r="R120" s="102"/>
      <c r="S120" s="102"/>
    </row>
    <row r="121" spans="1:19" ht="15" customHeight="1" x14ac:dyDescent="0.3">
      <c r="A121" s="310" t="s">
        <v>258</v>
      </c>
      <c r="B121" s="311"/>
      <c r="C121" s="311"/>
      <c r="D121" s="311"/>
      <c r="E121" s="311"/>
      <c r="F121" s="311"/>
      <c r="G121" s="311"/>
      <c r="H121" s="312"/>
      <c r="I121" s="95"/>
      <c r="J121" s="124"/>
      <c r="K121" s="124"/>
      <c r="L121" s="124"/>
      <c r="M121" s="124"/>
      <c r="N121" s="124"/>
    </row>
    <row r="122" spans="1:19" s="97" customFormat="1" ht="13" x14ac:dyDescent="0.3">
      <c r="A122" s="125"/>
      <c r="B122" s="126"/>
      <c r="C122" s="126"/>
      <c r="D122" s="126"/>
      <c r="E122" s="126"/>
      <c r="F122" s="126"/>
      <c r="G122" s="126"/>
      <c r="H122" s="127"/>
      <c r="I122" s="95"/>
      <c r="J122" s="128"/>
    </row>
    <row r="123" spans="1:19" s="97" customFormat="1" ht="43.4" customHeight="1" x14ac:dyDescent="0.3">
      <c r="A123" s="129" t="s">
        <v>205</v>
      </c>
      <c r="B123" s="129" t="s">
        <v>259</v>
      </c>
      <c r="C123" s="129" t="s">
        <v>207</v>
      </c>
      <c r="D123" s="129" t="s">
        <v>260</v>
      </c>
      <c r="E123" s="129" t="s">
        <v>208</v>
      </c>
      <c r="F123" s="129" t="s">
        <v>209</v>
      </c>
      <c r="G123" s="129" t="s">
        <v>261</v>
      </c>
      <c r="H123" s="129" t="s">
        <v>262</v>
      </c>
      <c r="I123" s="95"/>
      <c r="J123" s="128"/>
    </row>
    <row r="124" spans="1:19" s="97" customFormat="1" ht="15.75" customHeight="1" x14ac:dyDescent="0.3">
      <c r="A124" s="309" t="s">
        <v>263</v>
      </c>
      <c r="B124" s="130" t="s">
        <v>212</v>
      </c>
      <c r="C124" s="309" t="s">
        <v>264</v>
      </c>
      <c r="D124" s="131" t="s">
        <v>215</v>
      </c>
      <c r="E124" s="132">
        <v>6.0715272999999996</v>
      </c>
      <c r="F124" s="132">
        <v>0.12721085063201804</v>
      </c>
      <c r="G124" s="132">
        <v>7.3017999999999998E-3</v>
      </c>
      <c r="H124" s="132">
        <v>0.20687994385812453</v>
      </c>
      <c r="I124" s="133"/>
      <c r="J124" s="134" t="s">
        <v>265</v>
      </c>
      <c r="K124" s="124"/>
      <c r="L124" s="124"/>
      <c r="M124" s="124"/>
      <c r="N124" s="124"/>
      <c r="O124" s="128"/>
      <c r="P124" s="128"/>
      <c r="Q124" s="128"/>
      <c r="R124" s="128"/>
    </row>
    <row r="125" spans="1:19" s="97" customFormat="1" ht="15.75" customHeight="1" x14ac:dyDescent="0.3">
      <c r="A125" s="309"/>
      <c r="B125" s="130" t="s">
        <v>212</v>
      </c>
      <c r="C125" s="309"/>
      <c r="D125" s="131" t="s">
        <v>219</v>
      </c>
      <c r="E125" s="132">
        <v>42.818066700000003</v>
      </c>
      <c r="F125" s="132">
        <v>1.9197836706116664</v>
      </c>
      <c r="G125" s="132">
        <v>5.1339120000000002E-2</v>
      </c>
      <c r="H125" s="132">
        <v>3.0777168686729643</v>
      </c>
      <c r="I125" s="133"/>
      <c r="J125" s="134"/>
      <c r="K125" s="124"/>
      <c r="L125" s="124"/>
      <c r="M125" s="124"/>
      <c r="N125" s="124"/>
      <c r="O125" s="128"/>
      <c r="P125" s="128"/>
      <c r="Q125" s="128"/>
      <c r="R125" s="128"/>
    </row>
    <row r="126" spans="1:19" s="97" customFormat="1" ht="15.75" customHeight="1" x14ac:dyDescent="0.3">
      <c r="A126" s="309"/>
      <c r="B126" s="130" t="s">
        <v>212</v>
      </c>
      <c r="C126" s="309"/>
      <c r="D126" s="131" t="s">
        <v>200</v>
      </c>
      <c r="E126" s="132">
        <v>20.952361617000001</v>
      </c>
      <c r="F126" s="132">
        <v>0.36759281849777808</v>
      </c>
      <c r="G126" s="132">
        <v>2.5122905000000001E-2</v>
      </c>
      <c r="H126" s="132">
        <v>2.8127639876677302</v>
      </c>
      <c r="I126" s="133"/>
      <c r="J126" s="134"/>
      <c r="K126" s="124"/>
      <c r="L126" s="124"/>
      <c r="M126" s="124"/>
      <c r="N126" s="124"/>
      <c r="O126" s="128"/>
      <c r="P126" s="128"/>
      <c r="Q126" s="128"/>
      <c r="R126" s="128"/>
    </row>
    <row r="127" spans="1:19" s="97" customFormat="1" ht="15.75" customHeight="1" x14ac:dyDescent="0.3">
      <c r="A127" s="309"/>
      <c r="B127" s="130" t="s">
        <v>212</v>
      </c>
      <c r="C127" s="309"/>
      <c r="D127" s="131" t="s">
        <v>220</v>
      </c>
      <c r="E127" s="132">
        <v>34.624705943999999</v>
      </c>
      <c r="F127" s="132">
        <v>4.3301974276877306</v>
      </c>
      <c r="G127" s="132">
        <v>4.1611403000000005E-2</v>
      </c>
      <c r="H127" s="132">
        <v>4.748544781856693</v>
      </c>
      <c r="I127" s="133"/>
      <c r="J127" s="134"/>
      <c r="K127" s="124"/>
      <c r="L127" s="124"/>
      <c r="M127" s="124"/>
      <c r="N127" s="124"/>
      <c r="O127" s="128"/>
      <c r="P127" s="128"/>
      <c r="Q127" s="128"/>
      <c r="R127" s="128"/>
    </row>
    <row r="128" spans="1:19" s="97" customFormat="1" ht="15.75" customHeight="1" x14ac:dyDescent="0.3">
      <c r="A128" s="309"/>
      <c r="B128" s="130" t="s">
        <v>212</v>
      </c>
      <c r="C128" s="309"/>
      <c r="D128" s="131" t="s">
        <v>221</v>
      </c>
      <c r="E128" s="132">
        <v>168.00638732099995</v>
      </c>
      <c r="F128" s="132">
        <v>1.0730985528719152</v>
      </c>
      <c r="G128" s="132">
        <v>0.20137806</v>
      </c>
      <c r="H128" s="132">
        <v>1.6990895708522673</v>
      </c>
      <c r="I128" s="133"/>
      <c r="J128" s="134"/>
      <c r="K128" s="124"/>
      <c r="L128" s="124"/>
      <c r="M128" s="124"/>
      <c r="N128" s="124"/>
      <c r="O128" s="128"/>
      <c r="P128" s="128"/>
      <c r="Q128" s="128"/>
      <c r="R128" s="128"/>
    </row>
    <row r="129" spans="1:18" s="97" customFormat="1" ht="15.75" customHeight="1" x14ac:dyDescent="0.3">
      <c r="A129" s="309"/>
      <c r="B129" s="130" t="s">
        <v>212</v>
      </c>
      <c r="C129" s="309"/>
      <c r="D129" s="131" t="s">
        <v>201</v>
      </c>
      <c r="E129" s="132">
        <v>39.001211678000004</v>
      </c>
      <c r="F129" s="132">
        <v>0.90107708277147158</v>
      </c>
      <c r="G129" s="132">
        <v>1.5092263E-2</v>
      </c>
      <c r="H129" s="132">
        <v>1.3428667033767436</v>
      </c>
      <c r="I129" s="133"/>
      <c r="J129" s="134"/>
      <c r="K129" s="124"/>
      <c r="L129" s="124"/>
      <c r="M129" s="124"/>
      <c r="N129" s="124"/>
      <c r="O129" s="128"/>
      <c r="P129" s="128"/>
      <c r="Q129" s="128"/>
      <c r="R129" s="128"/>
    </row>
    <row r="130" spans="1:18" s="97" customFormat="1" ht="15.75" customHeight="1" x14ac:dyDescent="0.3">
      <c r="A130" s="309"/>
      <c r="B130" s="130" t="s">
        <v>212</v>
      </c>
      <c r="C130" s="309"/>
      <c r="D130" s="131" t="s">
        <v>227</v>
      </c>
      <c r="E130" s="132">
        <v>84.506715756999995</v>
      </c>
      <c r="F130" s="132">
        <v>1.2300244487137117</v>
      </c>
      <c r="G130" s="132">
        <v>0.10123708000000001</v>
      </c>
      <c r="H130" s="132">
        <v>1.7045259225094878</v>
      </c>
      <c r="I130" s="133"/>
      <c r="J130" s="134"/>
      <c r="K130" s="124"/>
      <c r="L130" s="124"/>
      <c r="M130" s="124"/>
      <c r="N130" s="124"/>
      <c r="O130" s="128"/>
      <c r="P130" s="128"/>
      <c r="Q130" s="128"/>
      <c r="R130" s="128"/>
    </row>
    <row r="131" spans="1:18" s="97" customFormat="1" ht="15.75" customHeight="1" x14ac:dyDescent="0.3">
      <c r="A131" s="309"/>
      <c r="B131" s="130" t="s">
        <v>212</v>
      </c>
      <c r="C131" s="309"/>
      <c r="D131" s="131" t="s">
        <v>228</v>
      </c>
      <c r="E131" s="132">
        <v>17.698731512000002</v>
      </c>
      <c r="F131" s="132">
        <v>4.8301315054753458</v>
      </c>
      <c r="G131" s="132">
        <v>2.1225182000000002E-2</v>
      </c>
      <c r="H131" s="132">
        <v>5.2673832853913334</v>
      </c>
      <c r="I131" s="133"/>
      <c r="J131" s="134"/>
      <c r="K131" s="124"/>
      <c r="L131" s="124"/>
      <c r="M131" s="124"/>
      <c r="N131" s="124"/>
      <c r="O131" s="128"/>
      <c r="P131" s="128"/>
      <c r="Q131" s="128"/>
      <c r="R131" s="128"/>
    </row>
    <row r="132" spans="1:18" s="97" customFormat="1" ht="15.75" customHeight="1" x14ac:dyDescent="0.3">
      <c r="A132" s="309"/>
      <c r="B132" s="130" t="s">
        <v>212</v>
      </c>
      <c r="C132" s="309"/>
      <c r="D132" s="131" t="s">
        <v>237</v>
      </c>
      <c r="E132" s="132">
        <v>66.949547999999993</v>
      </c>
      <c r="F132" s="132">
        <v>10.138427761007891</v>
      </c>
      <c r="G132" s="132">
        <v>8.0425700000000003E-2</v>
      </c>
      <c r="H132" s="132">
        <v>10.445006495406311</v>
      </c>
      <c r="I132" s="133"/>
      <c r="J132" s="134"/>
      <c r="K132" s="124"/>
      <c r="L132" s="124"/>
      <c r="M132" s="124"/>
      <c r="N132" s="124"/>
      <c r="O132" s="128"/>
      <c r="P132" s="128"/>
      <c r="Q132" s="128"/>
      <c r="R132" s="128"/>
    </row>
    <row r="133" spans="1:18" s="97" customFormat="1" ht="15.75" customHeight="1" x14ac:dyDescent="0.3">
      <c r="A133" s="309"/>
      <c r="B133" s="130" t="s">
        <v>212</v>
      </c>
      <c r="C133" s="309"/>
      <c r="D133" s="131" t="s">
        <v>238</v>
      </c>
      <c r="E133" s="132">
        <v>13.400025369</v>
      </c>
      <c r="F133" s="132">
        <v>2.0555765786386928</v>
      </c>
      <c r="G133" s="132">
        <v>1.6105431E-2</v>
      </c>
      <c r="H133" s="132">
        <v>2.4608197631961124</v>
      </c>
      <c r="I133" s="133"/>
      <c r="J133" s="134"/>
      <c r="K133" s="124"/>
      <c r="L133" s="124"/>
      <c r="M133" s="124"/>
      <c r="N133" s="124"/>
      <c r="O133" s="128"/>
      <c r="P133" s="128"/>
      <c r="Q133" s="128"/>
      <c r="R133" s="128"/>
    </row>
    <row r="134" spans="1:18" s="97" customFormat="1" ht="15.75" customHeight="1" x14ac:dyDescent="0.3">
      <c r="A134" s="309"/>
      <c r="B134" s="130" t="s">
        <v>212</v>
      </c>
      <c r="C134" s="309"/>
      <c r="D134" s="131" t="s">
        <v>239</v>
      </c>
      <c r="E134" s="132">
        <v>119.36082390199999</v>
      </c>
      <c r="F134" s="132">
        <v>5.6405584832759352</v>
      </c>
      <c r="G134" s="132">
        <v>0.14314863799999999</v>
      </c>
      <c r="H134" s="132">
        <v>5.8687664277134388</v>
      </c>
      <c r="I134" s="133"/>
      <c r="J134" s="134"/>
      <c r="K134" s="124"/>
      <c r="L134" s="124"/>
      <c r="M134" s="124"/>
      <c r="N134" s="124"/>
      <c r="O134" s="128"/>
      <c r="P134" s="128"/>
      <c r="Q134" s="128"/>
      <c r="R134" s="128"/>
    </row>
    <row r="135" spans="1:18" s="97" customFormat="1" ht="15.75" customHeight="1" x14ac:dyDescent="0.3">
      <c r="A135" s="309"/>
      <c r="B135" s="130" t="s">
        <v>212</v>
      </c>
      <c r="C135" s="309"/>
      <c r="D135" s="131" t="s">
        <v>240</v>
      </c>
      <c r="E135" s="132">
        <v>290.98598888200002</v>
      </c>
      <c r="F135" s="132">
        <v>4.0113710539101719</v>
      </c>
      <c r="G135" s="132">
        <v>0.349100401</v>
      </c>
      <c r="H135" s="132">
        <v>5.3465950741919004</v>
      </c>
      <c r="I135" s="133"/>
      <c r="J135" s="134"/>
      <c r="K135" s="124"/>
      <c r="L135" s="124"/>
      <c r="M135" s="124"/>
      <c r="N135" s="124"/>
      <c r="O135" s="128"/>
      <c r="P135" s="128"/>
      <c r="Q135" s="128"/>
      <c r="R135" s="128"/>
    </row>
    <row r="136" spans="1:18" s="97" customFormat="1" ht="15.75" customHeight="1" x14ac:dyDescent="0.3">
      <c r="A136" s="309"/>
      <c r="B136" s="130" t="s">
        <v>212</v>
      </c>
      <c r="C136" s="309"/>
      <c r="D136" s="131" t="s">
        <v>247</v>
      </c>
      <c r="E136" s="132">
        <v>78.634723555999997</v>
      </c>
      <c r="F136" s="132">
        <v>3.1108554443469498</v>
      </c>
      <c r="G136" s="132">
        <v>9.4147949999999994E-2</v>
      </c>
      <c r="H136" s="132">
        <v>3.9394455761074303</v>
      </c>
      <c r="I136" s="133"/>
      <c r="J136" s="134"/>
      <c r="K136" s="124"/>
      <c r="L136" s="124"/>
      <c r="M136" s="124"/>
      <c r="N136" s="124"/>
      <c r="O136" s="128"/>
      <c r="P136" s="128"/>
      <c r="Q136" s="128"/>
      <c r="R136" s="128"/>
    </row>
    <row r="137" spans="1:18" s="97" customFormat="1" ht="15.75" customHeight="1" x14ac:dyDescent="0.3">
      <c r="A137" s="309"/>
      <c r="B137" s="130" t="s">
        <v>212</v>
      </c>
      <c r="C137" s="309"/>
      <c r="D137" s="131" t="s">
        <v>249</v>
      </c>
      <c r="E137" s="132">
        <v>21.486262799999999</v>
      </c>
      <c r="F137" s="132">
        <v>6.5331522369381005</v>
      </c>
      <c r="G137" s="132">
        <v>2.5790899999999999E-2</v>
      </c>
      <c r="H137" s="132">
        <v>6.5367901383610993</v>
      </c>
      <c r="I137" s="133"/>
      <c r="J137" s="134"/>
      <c r="K137" s="124"/>
      <c r="L137" s="124"/>
      <c r="M137" s="124"/>
      <c r="N137" s="124"/>
      <c r="O137" s="128"/>
      <c r="P137" s="128"/>
      <c r="Q137" s="128"/>
      <c r="R137" s="128"/>
    </row>
    <row r="138" spans="1:18" s="97" customFormat="1" ht="15.75" customHeight="1" x14ac:dyDescent="0.3">
      <c r="A138" s="309"/>
      <c r="B138" s="130" t="s">
        <v>212</v>
      </c>
      <c r="C138" s="309"/>
      <c r="D138" s="131" t="s">
        <v>202</v>
      </c>
      <c r="E138" s="132">
        <v>59.541449028000009</v>
      </c>
      <c r="F138" s="132">
        <v>1.4177743182175599</v>
      </c>
      <c r="G138" s="132">
        <v>7.1483362999999994E-2</v>
      </c>
      <c r="H138" s="132">
        <v>2.020885363506205</v>
      </c>
      <c r="I138" s="133"/>
      <c r="J138" s="134"/>
      <c r="K138" s="124"/>
      <c r="L138" s="124"/>
      <c r="M138" s="124"/>
      <c r="N138" s="124"/>
      <c r="O138" s="128"/>
      <c r="P138" s="128"/>
      <c r="Q138" s="128"/>
      <c r="R138" s="128"/>
    </row>
    <row r="139" spans="1:18" s="97" customFormat="1" ht="15.75" customHeight="1" x14ac:dyDescent="0.3">
      <c r="A139" s="309"/>
      <c r="B139" s="130" t="s">
        <v>212</v>
      </c>
      <c r="C139" s="309"/>
      <c r="D139" s="131" t="s">
        <v>250</v>
      </c>
      <c r="E139" s="132">
        <v>26.533115826</v>
      </c>
      <c r="F139" s="132">
        <v>3.1607208487866298</v>
      </c>
      <c r="G139" s="132">
        <v>3.1868491999999998E-2</v>
      </c>
      <c r="H139" s="132">
        <v>3.1759385616098124</v>
      </c>
      <c r="I139" s="133"/>
      <c r="J139" s="134"/>
      <c r="K139" s="124"/>
      <c r="L139" s="124"/>
      <c r="M139" s="124"/>
      <c r="N139" s="124"/>
      <c r="O139" s="128"/>
      <c r="P139" s="128"/>
      <c r="Q139" s="128"/>
      <c r="R139" s="128"/>
    </row>
    <row r="140" spans="1:18" s="97" customFormat="1" ht="15.75" customHeight="1" x14ac:dyDescent="0.3">
      <c r="A140" s="309"/>
      <c r="B140" s="130" t="s">
        <v>212</v>
      </c>
      <c r="C140" s="309"/>
      <c r="D140" s="131" t="s">
        <v>251</v>
      </c>
      <c r="E140" s="132">
        <v>3.799882878</v>
      </c>
      <c r="F140" s="132">
        <v>2.1076075778175367</v>
      </c>
      <c r="G140" s="132">
        <v>4.5493800000000004E-3</v>
      </c>
      <c r="H140" s="132">
        <v>2.2732976052168046</v>
      </c>
      <c r="I140" s="133"/>
      <c r="J140" s="134"/>
      <c r="K140" s="124"/>
      <c r="L140" s="124"/>
      <c r="M140" s="124"/>
      <c r="N140" s="124"/>
      <c r="O140" s="128"/>
      <c r="P140" s="128"/>
      <c r="Q140" s="128"/>
      <c r="R140" s="128"/>
    </row>
    <row r="141" spans="1:18" ht="13" x14ac:dyDescent="0.3">
      <c r="I141" s="135"/>
      <c r="J141" s="136"/>
    </row>
    <row r="142" spans="1:18" ht="15" customHeight="1" x14ac:dyDescent="0.3">
      <c r="A142" s="310" t="s">
        <v>266</v>
      </c>
      <c r="B142" s="311"/>
      <c r="C142" s="311"/>
      <c r="D142" s="311"/>
      <c r="E142" s="311"/>
      <c r="F142" s="311"/>
      <c r="G142" s="311"/>
      <c r="H142" s="312"/>
      <c r="I142" s="133"/>
      <c r="J142" s="133"/>
      <c r="K142" s="124"/>
      <c r="L142" s="124"/>
      <c r="M142" s="124"/>
      <c r="N142" s="124"/>
    </row>
    <row r="143" spans="1:18" ht="15" customHeight="1" x14ac:dyDescent="0.3">
      <c r="A143" s="125"/>
      <c r="B143" s="126"/>
      <c r="C143" s="126"/>
      <c r="D143" s="126"/>
      <c r="E143" s="126"/>
      <c r="F143" s="126"/>
      <c r="G143" s="126"/>
      <c r="H143" s="127"/>
      <c r="I143" s="135"/>
      <c r="J143" s="137"/>
      <c r="K143" s="124"/>
      <c r="L143" s="124"/>
      <c r="M143" s="124"/>
      <c r="N143" s="124"/>
    </row>
    <row r="144" spans="1:18" s="102" customFormat="1" ht="57.75" customHeight="1" x14ac:dyDescent="0.3">
      <c r="A144" s="129" t="s">
        <v>205</v>
      </c>
      <c r="B144" s="129" t="s">
        <v>259</v>
      </c>
      <c r="C144" s="129" t="s">
        <v>207</v>
      </c>
      <c r="D144" s="129" t="s">
        <v>260</v>
      </c>
      <c r="E144" s="129" t="s">
        <v>208</v>
      </c>
      <c r="F144" s="129" t="s">
        <v>209</v>
      </c>
      <c r="G144" s="129" t="s">
        <v>261</v>
      </c>
      <c r="H144" s="129" t="s">
        <v>262</v>
      </c>
      <c r="I144" s="135"/>
      <c r="J144" s="138"/>
      <c r="K144" s="124"/>
      <c r="L144" s="124"/>
      <c r="M144" s="124"/>
      <c r="N144" s="124"/>
    </row>
    <row r="145" spans="1:18" s="97" customFormat="1" ht="15.75" customHeight="1" x14ac:dyDescent="0.3">
      <c r="A145" s="309" t="s">
        <v>263</v>
      </c>
      <c r="B145" s="130" t="s">
        <v>212</v>
      </c>
      <c r="C145" s="309" t="s">
        <v>267</v>
      </c>
      <c r="D145" s="131" t="s">
        <v>268</v>
      </c>
      <c r="E145" s="132">
        <v>16.866999707999998</v>
      </c>
      <c r="F145" s="132">
        <v>4.5788987073226251</v>
      </c>
      <c r="G145" s="132">
        <v>2.0284903999999999E-2</v>
      </c>
      <c r="H145" s="132">
        <v>5.2982300576034076</v>
      </c>
      <c r="I145" s="133"/>
      <c r="J145" s="134" t="s">
        <v>265</v>
      </c>
      <c r="K145" s="124"/>
      <c r="L145" s="124"/>
      <c r="M145" s="124"/>
      <c r="N145" s="124"/>
      <c r="O145" s="128"/>
      <c r="P145" s="128"/>
      <c r="Q145" s="128"/>
      <c r="R145" s="128"/>
    </row>
    <row r="146" spans="1:18" s="97" customFormat="1" ht="15.75" customHeight="1" x14ac:dyDescent="0.3">
      <c r="A146" s="309"/>
      <c r="B146" s="130" t="s">
        <v>212</v>
      </c>
      <c r="C146" s="309"/>
      <c r="D146" s="131" t="s">
        <v>215</v>
      </c>
      <c r="E146" s="132">
        <v>41.184416618</v>
      </c>
      <c r="F146" s="132">
        <v>1.1094558265009002</v>
      </c>
      <c r="G146" s="132">
        <v>4.9463194999999995E-2</v>
      </c>
      <c r="H146" s="132">
        <v>1.7788170357870492</v>
      </c>
      <c r="I146" s="133"/>
      <c r="J146" s="134"/>
      <c r="K146" s="124"/>
      <c r="L146" s="124"/>
      <c r="M146" s="124"/>
      <c r="N146" s="124"/>
      <c r="O146" s="128"/>
      <c r="P146" s="128"/>
      <c r="Q146" s="128"/>
      <c r="R146" s="128"/>
    </row>
    <row r="147" spans="1:18" s="97" customFormat="1" ht="15.75" customHeight="1" x14ac:dyDescent="0.3">
      <c r="A147" s="309"/>
      <c r="B147" s="130" t="s">
        <v>212</v>
      </c>
      <c r="C147" s="309"/>
      <c r="D147" s="131" t="s">
        <v>219</v>
      </c>
      <c r="E147" s="132">
        <v>70.208101159999984</v>
      </c>
      <c r="F147" s="132">
        <v>5.8037922572972969</v>
      </c>
      <c r="G147" s="132">
        <v>8.4384449E-2</v>
      </c>
      <c r="H147" s="132">
        <v>7.3400249874748624</v>
      </c>
      <c r="I147" s="133"/>
      <c r="J147" s="134"/>
      <c r="K147" s="124"/>
      <c r="L147" s="124"/>
      <c r="M147" s="124"/>
      <c r="N147" s="124"/>
      <c r="O147" s="128"/>
      <c r="P147" s="128"/>
      <c r="Q147" s="128"/>
      <c r="R147" s="128"/>
    </row>
    <row r="148" spans="1:18" s="97" customFormat="1" ht="15.75" customHeight="1" x14ac:dyDescent="0.3">
      <c r="A148" s="309"/>
      <c r="B148" s="130" t="s">
        <v>212</v>
      </c>
      <c r="C148" s="309"/>
      <c r="D148" s="131" t="s">
        <v>200</v>
      </c>
      <c r="E148" s="132">
        <v>39.933139500000003</v>
      </c>
      <c r="F148" s="132">
        <v>5.7962582442982615</v>
      </c>
      <c r="G148" s="132">
        <v>4.7941749999999998E-2</v>
      </c>
      <c r="H148" s="132">
        <v>8.0156055099595065</v>
      </c>
      <c r="I148" s="133"/>
      <c r="J148" s="134"/>
      <c r="K148" s="124"/>
      <c r="L148" s="124"/>
      <c r="M148" s="124"/>
      <c r="N148" s="124"/>
      <c r="O148" s="128"/>
      <c r="P148" s="128"/>
      <c r="Q148" s="128"/>
      <c r="R148" s="128"/>
    </row>
    <row r="149" spans="1:18" s="97" customFormat="1" ht="15.75" customHeight="1" x14ac:dyDescent="0.3">
      <c r="A149" s="309"/>
      <c r="B149" s="130" t="s">
        <v>212</v>
      </c>
      <c r="C149" s="309"/>
      <c r="D149" s="131" t="s">
        <v>220</v>
      </c>
      <c r="E149" s="132">
        <v>5.7915134850000003</v>
      </c>
      <c r="F149" s="132">
        <v>1.978351027869623</v>
      </c>
      <c r="G149" s="132">
        <v>6.9651050000000001E-3</v>
      </c>
      <c r="H149" s="132">
        <v>2.0679240429132699</v>
      </c>
      <c r="I149" s="133"/>
      <c r="J149" s="134"/>
      <c r="K149" s="124"/>
      <c r="L149" s="124"/>
      <c r="M149" s="124"/>
      <c r="N149" s="124"/>
      <c r="O149" s="128"/>
      <c r="P149" s="128"/>
      <c r="Q149" s="128"/>
      <c r="R149" s="128"/>
    </row>
    <row r="150" spans="1:18" s="97" customFormat="1" ht="15.75" customHeight="1" x14ac:dyDescent="0.3">
      <c r="A150" s="309"/>
      <c r="B150" s="130" t="s">
        <v>212</v>
      </c>
      <c r="C150" s="309"/>
      <c r="D150" s="131" t="s">
        <v>221</v>
      </c>
      <c r="E150" s="132">
        <v>198.19404322600002</v>
      </c>
      <c r="F150" s="132">
        <v>1.8313789824309799</v>
      </c>
      <c r="G150" s="132">
        <v>0.23807212599999997</v>
      </c>
      <c r="H150" s="132">
        <v>2.6607728851337291</v>
      </c>
      <c r="I150" s="133"/>
      <c r="J150" s="134"/>
      <c r="K150" s="124"/>
      <c r="L150" s="124"/>
      <c r="M150" s="124"/>
      <c r="N150" s="124"/>
      <c r="O150" s="128"/>
      <c r="P150" s="128"/>
      <c r="Q150" s="128"/>
      <c r="R150" s="128"/>
    </row>
    <row r="151" spans="1:18" s="97" customFormat="1" ht="15.75" customHeight="1" x14ac:dyDescent="0.3">
      <c r="A151" s="309"/>
      <c r="B151" s="130" t="s">
        <v>212</v>
      </c>
      <c r="C151" s="309"/>
      <c r="D151" s="131" t="s">
        <v>201</v>
      </c>
      <c r="E151" s="132">
        <v>26.251232105</v>
      </c>
      <c r="F151" s="132">
        <v>5.5510433431747641</v>
      </c>
      <c r="G151" s="132">
        <v>3.1500300000000002E-2</v>
      </c>
      <c r="H151" s="132">
        <v>9.9278885699104418</v>
      </c>
      <c r="I151" s="133"/>
      <c r="J151" s="134"/>
      <c r="K151" s="124"/>
      <c r="L151" s="124"/>
      <c r="M151" s="124"/>
      <c r="N151" s="124"/>
      <c r="O151" s="128"/>
      <c r="P151" s="128"/>
      <c r="Q151" s="128"/>
      <c r="R151" s="128"/>
    </row>
    <row r="152" spans="1:18" s="97" customFormat="1" ht="15.75" customHeight="1" x14ac:dyDescent="0.3">
      <c r="A152" s="309"/>
      <c r="B152" s="130" t="s">
        <v>212</v>
      </c>
      <c r="C152" s="309"/>
      <c r="D152" s="131" t="s">
        <v>227</v>
      </c>
      <c r="E152" s="132">
        <v>60.201263525000002</v>
      </c>
      <c r="F152" s="132">
        <v>1.0649820795600844</v>
      </c>
      <c r="G152" s="132">
        <v>7.2230230000000006E-2</v>
      </c>
      <c r="H152" s="132">
        <v>1.4804145449142312</v>
      </c>
      <c r="I152" s="133"/>
      <c r="J152" s="134"/>
      <c r="K152" s="124"/>
      <c r="L152" s="124"/>
      <c r="M152" s="124"/>
      <c r="N152" s="124"/>
      <c r="O152" s="128"/>
      <c r="P152" s="128"/>
      <c r="Q152" s="128"/>
      <c r="R152" s="128"/>
    </row>
    <row r="153" spans="1:18" s="97" customFormat="1" ht="15.75" customHeight="1" x14ac:dyDescent="0.3">
      <c r="A153" s="309"/>
      <c r="B153" s="130" t="s">
        <v>212</v>
      </c>
      <c r="C153" s="309"/>
      <c r="D153" s="131" t="s">
        <v>228</v>
      </c>
      <c r="E153" s="132">
        <v>29.141631846000003</v>
      </c>
      <c r="F153" s="132">
        <v>10.890252777853185</v>
      </c>
      <c r="G153" s="132">
        <v>3.4972535999999999E-2</v>
      </c>
      <c r="H153" s="132">
        <v>11.324968237419117</v>
      </c>
      <c r="I153" s="133"/>
      <c r="J153" s="134"/>
      <c r="K153" s="124"/>
      <c r="L153" s="124"/>
      <c r="M153" s="124"/>
      <c r="N153" s="124"/>
      <c r="O153" s="128"/>
      <c r="P153" s="128"/>
      <c r="Q153" s="128"/>
      <c r="R153" s="128"/>
    </row>
    <row r="154" spans="1:18" s="97" customFormat="1" ht="15.75" customHeight="1" x14ac:dyDescent="0.3">
      <c r="A154" s="309"/>
      <c r="B154" s="130" t="s">
        <v>212</v>
      </c>
      <c r="C154" s="309"/>
      <c r="D154" s="131" t="s">
        <v>237</v>
      </c>
      <c r="E154" s="132">
        <v>53.294298449999999</v>
      </c>
      <c r="F154" s="132">
        <v>6.1095200408099268</v>
      </c>
      <c r="G154" s="132">
        <v>6.3966850000000006E-2</v>
      </c>
      <c r="H154" s="132">
        <v>6.4217759188426173</v>
      </c>
      <c r="I154" s="133"/>
      <c r="J154" s="134"/>
      <c r="K154" s="124"/>
      <c r="L154" s="124"/>
      <c r="M154" s="124"/>
      <c r="N154" s="124"/>
      <c r="O154" s="128"/>
      <c r="P154" s="128"/>
      <c r="Q154" s="128"/>
      <c r="R154" s="128"/>
    </row>
    <row r="155" spans="1:18" s="97" customFormat="1" ht="15.75" customHeight="1" x14ac:dyDescent="0.3">
      <c r="A155" s="309"/>
      <c r="B155" s="130" t="s">
        <v>212</v>
      </c>
      <c r="C155" s="309"/>
      <c r="D155" s="131" t="s">
        <v>238</v>
      </c>
      <c r="E155" s="132">
        <v>66.322962228999998</v>
      </c>
      <c r="F155" s="132">
        <v>9.0275123325819973</v>
      </c>
      <c r="G155" s="132">
        <v>7.9618982000000005E-2</v>
      </c>
      <c r="H155" s="132">
        <v>10.721978674595158</v>
      </c>
      <c r="I155" s="133"/>
      <c r="J155" s="134"/>
      <c r="K155" s="124"/>
      <c r="L155" s="124"/>
      <c r="M155" s="124"/>
      <c r="N155" s="124"/>
      <c r="O155" s="128"/>
      <c r="P155" s="128"/>
      <c r="Q155" s="128"/>
      <c r="R155" s="128"/>
    </row>
    <row r="156" spans="1:18" s="97" customFormat="1" ht="15.75" customHeight="1" x14ac:dyDescent="0.3">
      <c r="A156" s="309"/>
      <c r="B156" s="130" t="s">
        <v>212</v>
      </c>
      <c r="C156" s="309"/>
      <c r="D156" s="131" t="s">
        <v>239</v>
      </c>
      <c r="E156" s="132">
        <v>72.754968645000005</v>
      </c>
      <c r="F156" s="132">
        <v>5.9208713892306841</v>
      </c>
      <c r="G156" s="132">
        <v>8.7433350000000007E-2</v>
      </c>
      <c r="H156" s="132">
        <v>6.7647055892577264</v>
      </c>
      <c r="I156" s="133"/>
      <c r="J156" s="134"/>
      <c r="K156" s="124"/>
      <c r="L156" s="124"/>
      <c r="M156" s="124"/>
      <c r="N156" s="124"/>
      <c r="O156" s="128"/>
      <c r="P156" s="128"/>
      <c r="Q156" s="128"/>
      <c r="R156" s="128"/>
    </row>
    <row r="157" spans="1:18" s="97" customFormat="1" ht="15.75" customHeight="1" x14ac:dyDescent="0.3">
      <c r="A157" s="309"/>
      <c r="B157" s="130" t="s">
        <v>212</v>
      </c>
      <c r="C157" s="309"/>
      <c r="D157" s="131" t="s">
        <v>240</v>
      </c>
      <c r="E157" s="132">
        <v>230.54738144800001</v>
      </c>
      <c r="F157" s="132">
        <v>6.4691078340169472</v>
      </c>
      <c r="G157" s="132">
        <v>0.27663760099999996</v>
      </c>
      <c r="H157" s="132">
        <v>7.37281398733617</v>
      </c>
      <c r="I157" s="133"/>
      <c r="J157" s="134"/>
      <c r="K157" s="124"/>
      <c r="L157" s="124"/>
      <c r="M157" s="124"/>
      <c r="N157" s="124"/>
      <c r="O157" s="128"/>
      <c r="P157" s="128"/>
      <c r="Q157" s="128"/>
      <c r="R157" s="128"/>
    </row>
    <row r="158" spans="1:18" s="97" customFormat="1" ht="15.75" customHeight="1" x14ac:dyDescent="0.3">
      <c r="A158" s="309"/>
      <c r="B158" s="130" t="s">
        <v>212</v>
      </c>
      <c r="C158" s="309"/>
      <c r="D158" s="131" t="s">
        <v>257</v>
      </c>
      <c r="E158" s="132">
        <v>6.4195582470000003</v>
      </c>
      <c r="F158" s="132">
        <v>13.034715171780375</v>
      </c>
      <c r="G158" s="132">
        <v>7.7137199999999994E-3</v>
      </c>
      <c r="H158" s="132">
        <v>13.407234896242507</v>
      </c>
      <c r="I158" s="133"/>
      <c r="J158" s="134"/>
      <c r="K158" s="124"/>
      <c r="L158" s="124"/>
      <c r="M158" s="124"/>
      <c r="N158" s="124"/>
      <c r="O158" s="128"/>
      <c r="P158" s="128"/>
      <c r="Q158" s="128"/>
      <c r="R158" s="128"/>
    </row>
    <row r="159" spans="1:18" s="97" customFormat="1" ht="15.75" customHeight="1" x14ac:dyDescent="0.3">
      <c r="A159" s="309"/>
      <c r="B159" s="130" t="s">
        <v>212</v>
      </c>
      <c r="C159" s="309"/>
      <c r="D159" s="131" t="s">
        <v>247</v>
      </c>
      <c r="E159" s="132">
        <v>184.692042469</v>
      </c>
      <c r="F159" s="132">
        <v>7.9254529302689019</v>
      </c>
      <c r="G159" s="132">
        <v>0.22172361699999998</v>
      </c>
      <c r="H159" s="132">
        <v>9.3698965835792141</v>
      </c>
      <c r="I159" s="133"/>
      <c r="J159" s="134"/>
      <c r="K159" s="124"/>
      <c r="L159" s="124"/>
      <c r="M159" s="124"/>
      <c r="N159" s="124"/>
      <c r="O159" s="128"/>
      <c r="P159" s="128"/>
      <c r="Q159" s="128"/>
      <c r="R159" s="128"/>
    </row>
    <row r="160" spans="1:18" s="97" customFormat="1" ht="15.75" customHeight="1" x14ac:dyDescent="0.3">
      <c r="A160" s="309"/>
      <c r="B160" s="130" t="s">
        <v>212</v>
      </c>
      <c r="C160" s="309"/>
      <c r="D160" s="131" t="s">
        <v>249</v>
      </c>
      <c r="E160" s="132">
        <v>48.48500129</v>
      </c>
      <c r="F160" s="132">
        <v>12.736182023796664</v>
      </c>
      <c r="G160" s="132">
        <v>5.8075782999999999E-2</v>
      </c>
      <c r="H160" s="132">
        <v>12.909197826704993</v>
      </c>
      <c r="I160" s="133"/>
      <c r="J160" s="134"/>
      <c r="K160" s="124"/>
      <c r="L160" s="124"/>
      <c r="M160" s="124"/>
      <c r="N160" s="124"/>
      <c r="O160" s="128"/>
      <c r="P160" s="128"/>
      <c r="Q160" s="128"/>
      <c r="R160" s="128"/>
    </row>
    <row r="161" spans="1:19" s="97" customFormat="1" ht="15.75" customHeight="1" x14ac:dyDescent="0.3">
      <c r="A161" s="309"/>
      <c r="B161" s="130" t="s">
        <v>212</v>
      </c>
      <c r="C161" s="309"/>
      <c r="D161" s="131" t="s">
        <v>202</v>
      </c>
      <c r="E161" s="132">
        <v>159.64222584499998</v>
      </c>
      <c r="F161" s="132">
        <v>9.8558990385002669</v>
      </c>
      <c r="G161" s="132">
        <v>0.19158546699999998</v>
      </c>
      <c r="H161" s="132">
        <v>10.843356538438972</v>
      </c>
      <c r="I161" s="133"/>
      <c r="J161" s="134"/>
      <c r="K161" s="124"/>
      <c r="L161" s="124"/>
      <c r="M161" s="124"/>
      <c r="N161" s="124"/>
      <c r="O161" s="128"/>
      <c r="P161" s="128"/>
      <c r="Q161" s="128"/>
      <c r="R161" s="128"/>
    </row>
    <row r="162" spans="1:19" s="97" customFormat="1" ht="15.75" customHeight="1" x14ac:dyDescent="0.3">
      <c r="A162" s="309"/>
      <c r="B162" s="130" t="s">
        <v>212</v>
      </c>
      <c r="C162" s="309"/>
      <c r="D162" s="131" t="s">
        <v>250</v>
      </c>
      <c r="E162" s="132">
        <v>20.574642591</v>
      </c>
      <c r="F162" s="132">
        <v>5.7503974628656991</v>
      </c>
      <c r="G162" s="132">
        <v>2.4664270999999998E-2</v>
      </c>
      <c r="H162" s="132">
        <v>5.8208060841425073</v>
      </c>
      <c r="I162" s="133"/>
      <c r="J162" s="134"/>
      <c r="K162" s="124"/>
      <c r="L162" s="124"/>
      <c r="M162" s="124"/>
      <c r="N162" s="124"/>
      <c r="O162" s="128"/>
      <c r="P162" s="128"/>
      <c r="Q162" s="128"/>
      <c r="R162" s="128"/>
    </row>
    <row r="163" spans="1:19" s="97" customFormat="1" ht="15.75" customHeight="1" x14ac:dyDescent="0.3">
      <c r="A163" s="309"/>
      <c r="B163" s="130" t="s">
        <v>212</v>
      </c>
      <c r="C163" s="309"/>
      <c r="D163" s="131" t="s">
        <v>251</v>
      </c>
      <c r="E163" s="132">
        <v>7.7693319790000004</v>
      </c>
      <c r="F163" s="132">
        <v>4.4954783011983048</v>
      </c>
      <c r="G163" s="132">
        <v>9.3024060000000009E-3</v>
      </c>
      <c r="H163" s="132">
        <v>4.4938451911039721</v>
      </c>
      <c r="I163" s="133"/>
      <c r="J163" s="134"/>
      <c r="K163" s="124"/>
      <c r="L163" s="124"/>
      <c r="M163" s="124"/>
      <c r="N163" s="124"/>
      <c r="O163" s="128"/>
      <c r="P163" s="128"/>
      <c r="Q163" s="128"/>
      <c r="R163" s="128"/>
    </row>
    <row r="164" spans="1:19" s="97" customFormat="1" ht="13" x14ac:dyDescent="0.3">
      <c r="A164" s="139"/>
      <c r="B164" s="139"/>
      <c r="C164" s="139"/>
      <c r="D164" s="140"/>
      <c r="E164" s="141"/>
      <c r="F164" s="141"/>
      <c r="G164" s="141"/>
      <c r="H164" s="141"/>
      <c r="I164" s="142"/>
      <c r="J164" s="143"/>
      <c r="K164" s="128"/>
      <c r="L164" s="128"/>
      <c r="M164" s="128"/>
      <c r="N164" s="128"/>
      <c r="O164" s="128"/>
      <c r="P164" s="128"/>
      <c r="Q164" s="128"/>
      <c r="R164" s="128"/>
    </row>
    <row r="165" spans="1:19" s="97" customFormat="1" ht="13" x14ac:dyDescent="0.3">
      <c r="E165" s="128"/>
      <c r="F165" s="128"/>
      <c r="G165" s="128"/>
      <c r="H165" s="128"/>
      <c r="I165" s="95"/>
      <c r="J165" s="143"/>
      <c r="K165" s="128"/>
      <c r="L165" s="128"/>
    </row>
    <row r="166" spans="1:19" s="102" customFormat="1" ht="13.4" customHeight="1" x14ac:dyDescent="0.25">
      <c r="A166" s="313" t="s">
        <v>269</v>
      </c>
      <c r="B166" s="313"/>
      <c r="C166" s="313"/>
      <c r="D166" s="313"/>
      <c r="E166" s="313"/>
      <c r="F166" s="313"/>
      <c r="G166" s="313"/>
      <c r="H166" s="313"/>
      <c r="I166" s="143"/>
      <c r="J166" s="143"/>
    </row>
    <row r="167" spans="1:19" s="102" customFormat="1" ht="13" x14ac:dyDescent="0.25">
      <c r="A167" s="101"/>
      <c r="B167" s="139"/>
      <c r="C167" s="139"/>
      <c r="D167" s="144"/>
      <c r="E167" s="145"/>
      <c r="F167" s="145"/>
      <c r="G167" s="146"/>
      <c r="H167" s="145"/>
      <c r="I167" s="143"/>
      <c r="J167" s="143"/>
    </row>
    <row r="168" spans="1:19" s="97" customFormat="1" ht="13" x14ac:dyDescent="0.3">
      <c r="A168" s="147" t="s">
        <v>270</v>
      </c>
      <c r="B168" s="148"/>
      <c r="C168" s="149"/>
      <c r="E168" s="128"/>
      <c r="F168" s="128"/>
      <c r="G168" s="128"/>
      <c r="H168" s="150"/>
      <c r="R168" s="128"/>
      <c r="S168" s="128"/>
    </row>
    <row r="169" spans="1:19" s="97" customFormat="1" ht="13" x14ac:dyDescent="0.3">
      <c r="A169" s="151" t="s">
        <v>271</v>
      </c>
      <c r="B169" s="148"/>
      <c r="C169" s="149"/>
      <c r="E169" s="152"/>
      <c r="F169" s="153"/>
      <c r="G169" s="154"/>
      <c r="H169" s="150"/>
      <c r="R169" s="155"/>
    </row>
    <row r="170" spans="1:19" s="97" customFormat="1" ht="13" x14ac:dyDescent="0.3">
      <c r="A170" s="147" t="s">
        <v>272</v>
      </c>
      <c r="B170" s="148"/>
      <c r="C170" s="149"/>
      <c r="E170" s="152"/>
      <c r="F170" s="153"/>
      <c r="G170" s="154"/>
      <c r="H170" s="150"/>
      <c r="R170" s="155"/>
    </row>
    <row r="171" spans="1:19" s="97" customFormat="1" ht="13" x14ac:dyDescent="0.3">
      <c r="A171" s="147"/>
      <c r="B171" s="148"/>
      <c r="C171" s="149"/>
      <c r="E171" s="152"/>
      <c r="F171" s="153"/>
      <c r="G171" s="154"/>
      <c r="H171" s="150"/>
      <c r="R171" s="155"/>
    </row>
    <row r="172" spans="1:19" s="97" customFormat="1" ht="13" x14ac:dyDescent="0.3">
      <c r="A172" s="156" t="s">
        <v>273</v>
      </c>
      <c r="B172" s="148"/>
      <c r="C172" s="149"/>
      <c r="E172" s="152"/>
      <c r="F172" s="153"/>
      <c r="G172" s="154"/>
      <c r="H172" s="150"/>
      <c r="R172" s="155"/>
    </row>
    <row r="173" spans="1:19" s="97" customFormat="1" ht="13" x14ac:dyDescent="0.3">
      <c r="A173" s="157" t="s">
        <v>274</v>
      </c>
      <c r="B173" s="157" t="s">
        <v>275</v>
      </c>
      <c r="C173" s="158" t="s">
        <v>276</v>
      </c>
      <c r="D173" s="92" t="s">
        <v>277</v>
      </c>
      <c r="E173" s="152"/>
      <c r="F173" s="153"/>
      <c r="G173" s="154"/>
      <c r="H173" s="150"/>
      <c r="R173" s="155"/>
    </row>
    <row r="174" spans="1:19" s="97" customFormat="1" ht="39" x14ac:dyDescent="0.3">
      <c r="A174" s="159" t="s">
        <v>202</v>
      </c>
      <c r="B174" s="160" t="s">
        <v>278</v>
      </c>
      <c r="C174" s="161" t="s">
        <v>279</v>
      </c>
      <c r="D174" s="162">
        <v>24.909606199999999</v>
      </c>
      <c r="E174" s="152"/>
      <c r="F174" s="153"/>
      <c r="G174" s="154"/>
      <c r="H174" s="150"/>
      <c r="R174" s="155"/>
    </row>
    <row r="175" spans="1:19" s="97" customFormat="1" ht="26" x14ac:dyDescent="0.3">
      <c r="A175" s="159" t="s">
        <v>229</v>
      </c>
      <c r="B175" s="160" t="s">
        <v>280</v>
      </c>
      <c r="C175" s="161" t="s">
        <v>281</v>
      </c>
      <c r="D175" s="162">
        <v>25</v>
      </c>
      <c r="E175" s="152"/>
      <c r="F175" s="153"/>
      <c r="G175" s="154"/>
      <c r="H175" s="150"/>
      <c r="R175" s="155"/>
    </row>
    <row r="176" spans="1:19" s="97" customFormat="1" ht="26" x14ac:dyDescent="0.3">
      <c r="A176" s="159" t="s">
        <v>224</v>
      </c>
      <c r="B176" s="160" t="s">
        <v>280</v>
      </c>
      <c r="C176" s="161" t="s">
        <v>281</v>
      </c>
      <c r="D176" s="162">
        <v>20</v>
      </c>
      <c r="E176" s="152"/>
      <c r="F176" s="153"/>
      <c r="G176" s="154"/>
      <c r="H176" s="150"/>
      <c r="R176" s="155"/>
    </row>
    <row r="177" spans="1:18" s="97" customFormat="1" ht="13" x14ac:dyDescent="0.3">
      <c r="A177" s="147"/>
      <c r="B177" s="148"/>
      <c r="C177" s="149"/>
      <c r="E177" s="152"/>
      <c r="F177" s="153"/>
      <c r="G177" s="154"/>
      <c r="H177" s="150"/>
      <c r="R177" s="155"/>
    </row>
    <row r="178" spans="1:18" s="97" customFormat="1" ht="13" x14ac:dyDescent="0.3">
      <c r="A178" s="156" t="s">
        <v>282</v>
      </c>
      <c r="B178" s="148"/>
      <c r="C178" s="149"/>
      <c r="E178" s="152"/>
      <c r="F178" s="153"/>
      <c r="G178" s="154"/>
      <c r="H178" s="150"/>
      <c r="R178" s="155"/>
    </row>
    <row r="179" spans="1:18" s="97" customFormat="1" ht="13" x14ac:dyDescent="0.3">
      <c r="A179" s="157" t="s">
        <v>274</v>
      </c>
      <c r="B179" s="157" t="s">
        <v>275</v>
      </c>
      <c r="C179" s="158" t="s">
        <v>276</v>
      </c>
      <c r="D179" s="92" t="s">
        <v>277</v>
      </c>
      <c r="E179" s="152"/>
      <c r="F179" s="153"/>
      <c r="G179" s="154"/>
      <c r="H179" s="150"/>
      <c r="R179" s="155"/>
    </row>
    <row r="180" spans="1:18" s="97" customFormat="1" ht="39" x14ac:dyDescent="0.3">
      <c r="A180" s="159" t="s">
        <v>240</v>
      </c>
      <c r="B180" s="160" t="s">
        <v>278</v>
      </c>
      <c r="C180" s="161" t="s">
        <v>283</v>
      </c>
      <c r="D180" s="162">
        <v>23.183226000000001</v>
      </c>
      <c r="E180" s="152"/>
      <c r="F180" s="153"/>
      <c r="G180" s="154"/>
      <c r="H180" s="150"/>
      <c r="R180" s="155"/>
    </row>
    <row r="181" spans="1:18" s="97" customFormat="1" ht="39" x14ac:dyDescent="0.3">
      <c r="A181" s="159" t="s">
        <v>202</v>
      </c>
      <c r="B181" s="160" t="s">
        <v>278</v>
      </c>
      <c r="C181" s="161" t="s">
        <v>283</v>
      </c>
      <c r="D181" s="162">
        <v>18.770664</v>
      </c>
      <c r="E181" s="152"/>
      <c r="F181" s="153"/>
      <c r="G181" s="154"/>
      <c r="H181" s="150"/>
      <c r="R181" s="155"/>
    </row>
    <row r="182" spans="1:18" s="97" customFormat="1" ht="39" x14ac:dyDescent="0.3">
      <c r="A182" s="159" t="s">
        <v>221</v>
      </c>
      <c r="B182" s="160" t="s">
        <v>278</v>
      </c>
      <c r="C182" s="161" t="s">
        <v>283</v>
      </c>
      <c r="D182" s="162">
        <v>33.046134000000002</v>
      </c>
      <c r="E182" s="152"/>
      <c r="F182" s="153"/>
      <c r="G182" s="154"/>
      <c r="H182" s="150"/>
      <c r="R182" s="155"/>
    </row>
    <row r="183" spans="1:18" s="97" customFormat="1" ht="13" x14ac:dyDescent="0.3">
      <c r="A183" s="163"/>
      <c r="B183" s="163"/>
      <c r="C183" s="164"/>
      <c r="D183" s="165"/>
      <c r="E183" s="152"/>
      <c r="F183" s="153"/>
      <c r="G183" s="154"/>
      <c r="H183" s="150"/>
      <c r="R183" s="155"/>
    </row>
    <row r="184" spans="1:18" s="97" customFormat="1" ht="13" x14ac:dyDescent="0.3">
      <c r="A184" s="147"/>
      <c r="B184" s="148"/>
      <c r="C184" s="149"/>
      <c r="E184" s="152"/>
      <c r="F184" s="153"/>
      <c r="G184" s="154"/>
      <c r="H184" s="150"/>
      <c r="R184" s="155"/>
    </row>
    <row r="185" spans="1:18" s="97" customFormat="1" ht="13" x14ac:dyDescent="0.3">
      <c r="A185" s="166" t="s">
        <v>284</v>
      </c>
      <c r="B185" s="148"/>
      <c r="C185" s="149"/>
      <c r="E185" s="152"/>
      <c r="F185" s="153"/>
      <c r="G185" s="154"/>
      <c r="H185" s="150"/>
    </row>
    <row r="186" spans="1:18" ht="15" customHeight="1" x14ac:dyDescent="0.3">
      <c r="B186" s="124"/>
      <c r="C186" s="124"/>
      <c r="D186" s="124"/>
      <c r="E186" s="124"/>
      <c r="F186" s="124"/>
      <c r="G186" s="124"/>
      <c r="H186" s="124"/>
      <c r="I186" s="124"/>
      <c r="J186" s="124"/>
      <c r="K186" s="124"/>
      <c r="L186" s="124"/>
      <c r="M186" s="124"/>
      <c r="N186" s="124"/>
      <c r="O186" s="124"/>
      <c r="P186" s="124"/>
      <c r="Q186" s="124"/>
      <c r="R186" s="124"/>
    </row>
    <row r="187" spans="1:18" ht="13" x14ac:dyDescent="0.3">
      <c r="A187" s="81" t="s">
        <v>285</v>
      </c>
    </row>
    <row r="188" spans="1:18" ht="13" x14ac:dyDescent="0.3">
      <c r="A188" s="158" t="s">
        <v>286</v>
      </c>
      <c r="B188" s="158" t="s">
        <v>287</v>
      </c>
      <c r="C188" s="158" t="s">
        <v>288</v>
      </c>
    </row>
    <row r="189" spans="1:18" ht="13" x14ac:dyDescent="0.3">
      <c r="A189" s="297" t="s">
        <v>289</v>
      </c>
      <c r="B189" s="298"/>
      <c r="C189" s="299"/>
      <c r="G189" s="83"/>
    </row>
    <row r="190" spans="1:18" ht="13" x14ac:dyDescent="0.3"/>
    <row r="191" spans="1:18" ht="13" x14ac:dyDescent="0.3">
      <c r="A191" s="81" t="s">
        <v>290</v>
      </c>
      <c r="D191" s="167"/>
      <c r="E191" s="167"/>
    </row>
    <row r="192" spans="1:18" s="84" customFormat="1" ht="13" hidden="1" x14ac:dyDescent="0.3">
      <c r="B192" s="168"/>
      <c r="C192" s="85"/>
      <c r="D192" s="169"/>
      <c r="E192" s="170"/>
    </row>
    <row r="193" spans="1:7" s="84" customFormat="1" ht="13" x14ac:dyDescent="0.3">
      <c r="B193" s="168"/>
      <c r="C193" s="85"/>
      <c r="D193" s="169"/>
      <c r="E193" s="170"/>
    </row>
    <row r="194" spans="1:7" ht="13" x14ac:dyDescent="0.3">
      <c r="A194" s="81" t="s">
        <v>291</v>
      </c>
    </row>
    <row r="195" spans="1:7" ht="13" x14ac:dyDescent="0.3">
      <c r="A195" s="171" t="s">
        <v>159</v>
      </c>
      <c r="B195" s="171" t="s">
        <v>292</v>
      </c>
      <c r="C195" s="171" t="s">
        <v>293</v>
      </c>
    </row>
    <row r="196" spans="1:7" ht="13" x14ac:dyDescent="0.3">
      <c r="A196" s="172" t="s">
        <v>233</v>
      </c>
      <c r="B196" s="173">
        <v>1</v>
      </c>
      <c r="C196" s="174">
        <v>0.25490000000000002</v>
      </c>
    </row>
    <row r="197" spans="1:7" ht="13" x14ac:dyDescent="0.3">
      <c r="A197" s="172" t="s">
        <v>225</v>
      </c>
      <c r="B197" s="173">
        <v>1</v>
      </c>
      <c r="C197" s="174">
        <v>0.26290000000000002</v>
      </c>
    </row>
    <row r="198" spans="1:7" ht="13" x14ac:dyDescent="0.3">
      <c r="A198" s="172" t="s">
        <v>235</v>
      </c>
      <c r="B198" s="173">
        <v>1</v>
      </c>
      <c r="C198" s="174">
        <v>0.25309999999999999</v>
      </c>
    </row>
    <row r="199" spans="1:7" ht="13" x14ac:dyDescent="0.3"/>
    <row r="200" spans="1:7" ht="13" x14ac:dyDescent="0.3">
      <c r="A200" s="81" t="s">
        <v>294</v>
      </c>
      <c r="E200" s="83"/>
    </row>
    <row r="201" spans="1:7" ht="13" x14ac:dyDescent="0.3"/>
    <row r="202" spans="1:7" ht="13" x14ac:dyDescent="0.3">
      <c r="A202" s="81" t="s">
        <v>295</v>
      </c>
    </row>
    <row r="203" spans="1:7" ht="26.25" customHeight="1" x14ac:dyDescent="0.3">
      <c r="A203" s="175" t="s">
        <v>197</v>
      </c>
      <c r="B203" s="158" t="s">
        <v>296</v>
      </c>
      <c r="C203" s="175" t="s">
        <v>297</v>
      </c>
      <c r="D203" s="175" t="s">
        <v>298</v>
      </c>
      <c r="E203" s="158" t="s">
        <v>299</v>
      </c>
    </row>
    <row r="204" spans="1:7" ht="13" x14ac:dyDescent="0.3">
      <c r="A204" s="300" t="s">
        <v>289</v>
      </c>
      <c r="B204" s="301"/>
      <c r="C204" s="301"/>
      <c r="D204" s="301"/>
      <c r="E204" s="302"/>
    </row>
    <row r="205" spans="1:7" ht="13" hidden="1" x14ac:dyDescent="0.3">
      <c r="A205" s="176"/>
      <c r="B205" s="165"/>
      <c r="C205" s="177"/>
      <c r="D205" s="165"/>
      <c r="E205" s="178"/>
      <c r="G205" s="83"/>
    </row>
    <row r="206" spans="1:7" ht="13" x14ac:dyDescent="0.3">
      <c r="C206" s="179"/>
      <c r="D206" s="83"/>
    </row>
    <row r="207" spans="1:7" ht="13" x14ac:dyDescent="0.3">
      <c r="A207" s="81" t="s">
        <v>300</v>
      </c>
    </row>
    <row r="208" spans="1:7" ht="13" x14ac:dyDescent="0.3">
      <c r="A208" s="175" t="s">
        <v>197</v>
      </c>
      <c r="B208" s="175" t="s">
        <v>301</v>
      </c>
      <c r="C208" s="158" t="s">
        <v>296</v>
      </c>
      <c r="D208" s="158" t="s">
        <v>302</v>
      </c>
      <c r="E208" s="158" t="s">
        <v>303</v>
      </c>
      <c r="F208" s="158" t="s">
        <v>304</v>
      </c>
    </row>
    <row r="209" spans="1:6" ht="13" x14ac:dyDescent="0.3">
      <c r="A209" s="180" t="s">
        <v>161</v>
      </c>
      <c r="B209" s="180" t="s">
        <v>305</v>
      </c>
      <c r="C209" s="181">
        <v>2084.209476474</v>
      </c>
      <c r="D209" s="182">
        <v>0.11620411821199692</v>
      </c>
      <c r="E209" s="183">
        <v>46108</v>
      </c>
      <c r="F209" s="94">
        <v>3</v>
      </c>
    </row>
    <row r="210" spans="1:6" ht="13" x14ac:dyDescent="0.3">
      <c r="A210" s="180" t="s">
        <v>161</v>
      </c>
      <c r="B210" s="180" t="s">
        <v>305</v>
      </c>
      <c r="C210" s="181">
        <v>2522.273006983</v>
      </c>
      <c r="D210" s="182">
        <v>0.16518900648976137</v>
      </c>
      <c r="E210" s="183">
        <v>46111</v>
      </c>
      <c r="F210" s="94">
        <v>3</v>
      </c>
    </row>
    <row r="211" spans="1:6" ht="13" x14ac:dyDescent="0.3">
      <c r="A211" s="180" t="s">
        <v>236</v>
      </c>
      <c r="B211" s="180" t="s">
        <v>305</v>
      </c>
      <c r="C211" s="181">
        <v>362.64669318899996</v>
      </c>
      <c r="D211" s="182">
        <v>0.11691508043852354</v>
      </c>
      <c r="E211" s="183">
        <v>46022</v>
      </c>
      <c r="F211" s="94">
        <v>1</v>
      </c>
    </row>
    <row r="212" spans="1:6" ht="13" x14ac:dyDescent="0.3">
      <c r="A212" s="180" t="s">
        <v>236</v>
      </c>
      <c r="B212" s="180" t="s">
        <v>305</v>
      </c>
      <c r="C212" s="181">
        <v>244.529120052</v>
      </c>
      <c r="D212" s="182">
        <v>0.10695760489952948</v>
      </c>
      <c r="E212" s="183">
        <v>46106</v>
      </c>
      <c r="F212" s="94">
        <v>2</v>
      </c>
    </row>
    <row r="213" spans="1:6" ht="13" x14ac:dyDescent="0.3">
      <c r="A213" s="180" t="s">
        <v>236</v>
      </c>
      <c r="B213" s="180" t="s">
        <v>305</v>
      </c>
      <c r="C213" s="181">
        <v>263.080964542</v>
      </c>
      <c r="D213" s="182">
        <v>0.10513310987567677</v>
      </c>
      <c r="E213" s="183">
        <v>46108</v>
      </c>
      <c r="F213" s="94">
        <v>3</v>
      </c>
    </row>
    <row r="214" spans="1:6" ht="13" x14ac:dyDescent="0.3">
      <c r="A214" s="180" t="s">
        <v>236</v>
      </c>
      <c r="B214" s="180" t="s">
        <v>305</v>
      </c>
      <c r="C214" s="181">
        <v>287.24640222900001</v>
      </c>
      <c r="D214" s="182">
        <v>0.11610179832665363</v>
      </c>
      <c r="E214" s="183">
        <v>46111</v>
      </c>
      <c r="F214" s="94">
        <v>3</v>
      </c>
    </row>
    <row r="215" spans="1:6" ht="13" x14ac:dyDescent="0.3"/>
    <row r="216" spans="1:6" ht="13" x14ac:dyDescent="0.3">
      <c r="A216" s="81" t="s">
        <v>306</v>
      </c>
    </row>
    <row r="217" spans="1:6" ht="13" x14ac:dyDescent="0.3"/>
    <row r="218" spans="1:6" ht="13" x14ac:dyDescent="0.3">
      <c r="A218" s="81" t="s">
        <v>307</v>
      </c>
    </row>
    <row r="219" spans="1:6" ht="13" x14ac:dyDescent="0.3"/>
    <row r="220" spans="1:6" ht="31.4" customHeight="1" x14ac:dyDescent="0.3">
      <c r="A220" s="184" t="s">
        <v>197</v>
      </c>
      <c r="B220" s="106" t="s">
        <v>308</v>
      </c>
      <c r="C220" s="185" t="s">
        <v>309</v>
      </c>
    </row>
    <row r="221" spans="1:6" ht="13" x14ac:dyDescent="0.3">
      <c r="A221" s="186" t="s">
        <v>200</v>
      </c>
      <c r="B221" s="187">
        <v>362.77129200000002</v>
      </c>
      <c r="C221" s="182">
        <v>0.25058574405200601</v>
      </c>
      <c r="D221" s="83"/>
      <c r="E221" s="83"/>
    </row>
    <row r="222" spans="1:6" ht="13" x14ac:dyDescent="0.3">
      <c r="A222" s="186" t="s">
        <v>201</v>
      </c>
      <c r="B222" s="187">
        <v>285.53969864999999</v>
      </c>
      <c r="C222" s="182">
        <v>0.35866365305784398</v>
      </c>
      <c r="D222" s="83"/>
      <c r="E222" s="83"/>
    </row>
    <row r="223" spans="1:6" ht="13" x14ac:dyDescent="0.3">
      <c r="A223" s="186" t="s">
        <v>199</v>
      </c>
      <c r="B223" s="187">
        <v>1699.5547436249999</v>
      </c>
      <c r="C223" s="182">
        <v>0.67287907010375103</v>
      </c>
      <c r="D223" s="83"/>
      <c r="E223" s="83"/>
    </row>
    <row r="224" spans="1:6" ht="13" x14ac:dyDescent="0.3">
      <c r="A224" s="186" t="s">
        <v>202</v>
      </c>
      <c r="B224" s="187">
        <v>70.703699499999999</v>
      </c>
      <c r="C224" s="182">
        <v>2.7352969999999997E-2</v>
      </c>
      <c r="D224" s="83"/>
      <c r="E224" s="83"/>
    </row>
    <row r="225" spans="1:8" ht="13" x14ac:dyDescent="0.3">
      <c r="A225" s="188"/>
      <c r="B225" s="189"/>
      <c r="C225" s="178"/>
      <c r="D225" s="83"/>
      <c r="E225" s="83"/>
    </row>
    <row r="226" spans="1:8" ht="13" x14ac:dyDescent="0.3"/>
    <row r="227" spans="1:8" ht="13" x14ac:dyDescent="0.3">
      <c r="A227" s="303" t="s">
        <v>310</v>
      </c>
      <c r="B227" s="303"/>
      <c r="C227" s="303"/>
      <c r="D227" s="303"/>
      <c r="E227" s="303"/>
      <c r="F227" s="303"/>
    </row>
    <row r="228" spans="1:8" ht="13" x14ac:dyDescent="0.3">
      <c r="A228" s="87"/>
      <c r="B228" s="87"/>
      <c r="C228" s="87"/>
      <c r="D228" s="87"/>
      <c r="E228" s="87"/>
      <c r="F228" s="87"/>
    </row>
    <row r="229" spans="1:8" ht="26" x14ac:dyDescent="0.3">
      <c r="A229" s="184" t="s">
        <v>197</v>
      </c>
      <c r="B229" s="106" t="s">
        <v>308</v>
      </c>
      <c r="C229" s="185" t="s">
        <v>309</v>
      </c>
      <c r="D229" s="87"/>
      <c r="E229" s="87"/>
      <c r="F229" s="87"/>
    </row>
    <row r="230" spans="1:8" ht="15" customHeight="1" x14ac:dyDescent="0.3">
      <c r="A230" s="190" t="s">
        <v>243</v>
      </c>
      <c r="B230" s="191">
        <v>387.67500000000001</v>
      </c>
      <c r="C230" s="192">
        <v>0.97009999999999996</v>
      </c>
      <c r="D230" s="193"/>
      <c r="E230" s="193"/>
      <c r="F230" s="193"/>
      <c r="H230" s="83"/>
    </row>
    <row r="231" spans="1:8" ht="15" customHeight="1" x14ac:dyDescent="0.3">
      <c r="A231" s="194" t="s">
        <v>242</v>
      </c>
      <c r="B231" s="191">
        <v>365.33879999999999</v>
      </c>
      <c r="C231" s="192">
        <v>0.96450000000000002</v>
      </c>
      <c r="D231" s="193"/>
      <c r="E231" s="193"/>
      <c r="F231" s="193"/>
      <c r="H231" s="83"/>
    </row>
    <row r="232" spans="1:8" ht="15" customHeight="1" x14ac:dyDescent="0.3">
      <c r="A232" s="194" t="s">
        <v>241</v>
      </c>
      <c r="B232" s="191">
        <v>61.437600000000003</v>
      </c>
      <c r="C232" s="192">
        <v>0.96240000000000003</v>
      </c>
      <c r="D232" s="193"/>
      <c r="E232" s="193"/>
      <c r="F232" s="193"/>
      <c r="H232" s="83"/>
    </row>
    <row r="233" spans="1:8" ht="13" x14ac:dyDescent="0.3">
      <c r="A233" s="97"/>
      <c r="B233" s="195"/>
      <c r="C233" s="196"/>
      <c r="D233" s="87"/>
      <c r="E233" s="87"/>
      <c r="F233" s="87"/>
    </row>
    <row r="234" spans="1:8" ht="283" customHeight="1" x14ac:dyDescent="0.3">
      <c r="A234" s="304" t="s">
        <v>311</v>
      </c>
      <c r="B234" s="305"/>
      <c r="C234" s="305"/>
      <c r="D234" s="306"/>
      <c r="E234" s="87"/>
      <c r="F234" s="87"/>
    </row>
    <row r="235" spans="1:8" s="97" customFormat="1" ht="13" x14ac:dyDescent="0.3">
      <c r="A235" s="307"/>
      <c r="B235" s="307"/>
      <c r="C235" s="307"/>
      <c r="D235" s="307"/>
      <c r="E235" s="307"/>
      <c r="F235" s="307"/>
      <c r="G235" s="307"/>
      <c r="H235" s="307"/>
    </row>
    <row r="236" spans="1:8" s="97" customFormat="1" ht="13" x14ac:dyDescent="0.3">
      <c r="A236" s="81" t="s">
        <v>312</v>
      </c>
      <c r="B236" s="197"/>
      <c r="C236" s="197"/>
      <c r="D236" s="197"/>
      <c r="E236" s="197"/>
      <c r="F236" s="197"/>
      <c r="G236" s="197"/>
      <c r="H236" s="197"/>
    </row>
    <row r="237" spans="1:8" s="97" customFormat="1" ht="13" x14ac:dyDescent="0.3">
      <c r="A237" s="197"/>
      <c r="B237" s="197"/>
      <c r="C237" s="197"/>
      <c r="D237" s="197"/>
      <c r="E237" s="197"/>
      <c r="F237" s="197"/>
      <c r="G237" s="197"/>
      <c r="H237" s="197"/>
    </row>
    <row r="238" spans="1:8" s="97" customFormat="1" ht="40.4" customHeight="1" x14ac:dyDescent="0.3">
      <c r="A238" s="198" t="s">
        <v>197</v>
      </c>
      <c r="B238" s="199" t="s">
        <v>313</v>
      </c>
      <c r="C238" s="200" t="s">
        <v>314</v>
      </c>
      <c r="D238" s="308" t="s">
        <v>315</v>
      </c>
      <c r="E238" s="308"/>
      <c r="F238" s="201" t="s">
        <v>316</v>
      </c>
      <c r="G238" s="197"/>
      <c r="H238" s="197"/>
    </row>
    <row r="239" spans="1:8" s="97" customFormat="1" ht="13" x14ac:dyDescent="0.3">
      <c r="A239" s="202"/>
      <c r="B239" s="200"/>
      <c r="C239" s="199"/>
      <c r="D239" s="201" t="s">
        <v>317</v>
      </c>
      <c r="E239" s="201" t="s">
        <v>318</v>
      </c>
      <c r="F239" s="199"/>
      <c r="G239" s="197"/>
      <c r="H239" s="197"/>
    </row>
    <row r="240" spans="1:8" s="97" customFormat="1" ht="24" x14ac:dyDescent="0.3">
      <c r="A240" s="202" t="s">
        <v>224</v>
      </c>
      <c r="B240" s="203" t="s">
        <v>319</v>
      </c>
      <c r="C240" s="204" t="s">
        <v>320</v>
      </c>
      <c r="D240" s="205">
        <v>0</v>
      </c>
      <c r="E240" s="206">
        <v>0</v>
      </c>
      <c r="F240" s="207">
        <v>3450.6126042684932</v>
      </c>
      <c r="G240" s="208"/>
      <c r="H240" s="197"/>
    </row>
    <row r="241" spans="1:8" s="97" customFormat="1" ht="24" x14ac:dyDescent="0.3">
      <c r="A241" s="202" t="s">
        <v>224</v>
      </c>
      <c r="B241" s="203" t="s">
        <v>321</v>
      </c>
      <c r="C241" s="204" t="s">
        <v>322</v>
      </c>
      <c r="D241" s="205">
        <v>0</v>
      </c>
      <c r="E241" s="206">
        <v>0</v>
      </c>
      <c r="F241" s="207">
        <v>4978.2363019092463</v>
      </c>
      <c r="G241" s="208"/>
      <c r="H241" s="197"/>
    </row>
    <row r="242" spans="1:8" s="97" customFormat="1" ht="24" x14ac:dyDescent="0.3">
      <c r="A242" s="209" t="s">
        <v>224</v>
      </c>
      <c r="B242" s="210" t="s">
        <v>323</v>
      </c>
      <c r="C242" s="211" t="s">
        <v>324</v>
      </c>
      <c r="D242" s="212">
        <v>0</v>
      </c>
      <c r="E242" s="213">
        <v>0</v>
      </c>
      <c r="F242" s="214">
        <v>2174.158904109589</v>
      </c>
      <c r="G242" s="208"/>
      <c r="H242" s="197"/>
    </row>
    <row r="243" spans="1:8" s="97" customFormat="1" ht="24" x14ac:dyDescent="0.3">
      <c r="A243" s="202" t="s">
        <v>218</v>
      </c>
      <c r="B243" s="215" t="s">
        <v>323</v>
      </c>
      <c r="C243" s="216" t="s">
        <v>324</v>
      </c>
      <c r="D243" s="205">
        <v>0</v>
      </c>
      <c r="E243" s="206">
        <v>0</v>
      </c>
      <c r="F243" s="207">
        <v>1087.0794520547945</v>
      </c>
      <c r="G243" s="208"/>
      <c r="H243" s="197"/>
    </row>
    <row r="244" spans="1:8" s="97" customFormat="1" ht="13" x14ac:dyDescent="0.3">
      <c r="A244" s="197"/>
      <c r="B244" s="217"/>
      <c r="C244" s="217"/>
      <c r="D244" s="218"/>
      <c r="E244" s="219"/>
      <c r="F244" s="218"/>
      <c r="G244" s="197"/>
      <c r="H244" s="197"/>
    </row>
    <row r="245" spans="1:8" s="97" customFormat="1" ht="57.5" customHeight="1" x14ac:dyDescent="0.3">
      <c r="A245" s="296" t="s">
        <v>325</v>
      </c>
      <c r="B245" s="296"/>
      <c r="C245" s="296"/>
      <c r="D245" s="296"/>
      <c r="E245" s="296"/>
      <c r="F245" s="296"/>
      <c r="G245" s="197"/>
      <c r="H245" s="197"/>
    </row>
    <row r="246" spans="1:8" s="97" customFormat="1" ht="13" x14ac:dyDescent="0.3">
      <c r="A246" s="220" t="s">
        <v>326</v>
      </c>
      <c r="B246" s="220" t="s">
        <v>327</v>
      </c>
      <c r="C246" s="220" t="s">
        <v>328</v>
      </c>
      <c r="D246" s="221"/>
      <c r="E246" s="222"/>
      <c r="F246" s="221"/>
      <c r="G246" s="197"/>
      <c r="H246" s="197"/>
    </row>
    <row r="247" spans="1:8" s="97" customFormat="1" ht="13" x14ac:dyDescent="0.3">
      <c r="A247" s="223" t="s">
        <v>224</v>
      </c>
      <c r="B247" s="224">
        <v>66877682</v>
      </c>
      <c r="C247" s="225">
        <v>1.14E-2</v>
      </c>
      <c r="D247" s="221"/>
      <c r="E247" s="222"/>
      <c r="F247" s="221"/>
      <c r="G247" s="197"/>
      <c r="H247" s="197"/>
    </row>
    <row r="248" spans="1:8" s="97" customFormat="1" ht="13" x14ac:dyDescent="0.3">
      <c r="A248" s="223" t="s">
        <v>218</v>
      </c>
      <c r="B248" s="224">
        <v>6307465</v>
      </c>
      <c r="C248" s="225">
        <v>1.1999999999999999E-3</v>
      </c>
      <c r="D248" s="221"/>
      <c r="E248" s="222"/>
      <c r="F248" s="221"/>
      <c r="G248" s="197"/>
      <c r="H248" s="197"/>
    </row>
    <row r="249" spans="1:8" s="97" customFormat="1" ht="13" x14ac:dyDescent="0.3">
      <c r="A249" s="197"/>
      <c r="B249" s="176"/>
      <c r="C249" s="176"/>
      <c r="D249" s="221"/>
      <c r="E249" s="222"/>
      <c r="F249" s="221"/>
      <c r="G249" s="197"/>
      <c r="H249" s="197"/>
    </row>
    <row r="250" spans="1:8" s="97" customFormat="1" ht="49.5" customHeight="1" x14ac:dyDescent="0.3">
      <c r="A250" s="296" t="s">
        <v>329</v>
      </c>
      <c r="B250" s="296"/>
      <c r="C250" s="296"/>
      <c r="D250" s="296"/>
      <c r="E250" s="296"/>
      <c r="F250" s="296"/>
      <c r="G250" s="197"/>
      <c r="H250" s="197"/>
    </row>
    <row r="251" spans="1:8" s="97" customFormat="1" ht="13" x14ac:dyDescent="0.3">
      <c r="A251" s="197"/>
      <c r="B251" s="197"/>
      <c r="C251" s="197"/>
      <c r="D251" s="197"/>
      <c r="E251" s="197"/>
      <c r="F251" s="197"/>
      <c r="G251" s="197"/>
      <c r="H251" s="197"/>
    </row>
    <row r="252" spans="1:8" s="97" customFormat="1" ht="13" x14ac:dyDescent="0.3">
      <c r="A252" s="220" t="s">
        <v>326</v>
      </c>
      <c r="B252" s="220" t="s">
        <v>327</v>
      </c>
      <c r="C252" s="220" t="s">
        <v>328</v>
      </c>
      <c r="D252" s="197"/>
      <c r="E252" s="197"/>
      <c r="F252" s="197"/>
      <c r="G252" s="197"/>
      <c r="H252" s="197"/>
    </row>
    <row r="253" spans="1:8" s="97" customFormat="1" ht="13" x14ac:dyDescent="0.3">
      <c r="A253" s="223" t="s">
        <v>224</v>
      </c>
      <c r="B253" s="224">
        <v>663982495.30999994</v>
      </c>
      <c r="C253" s="225">
        <v>0.11</v>
      </c>
      <c r="D253" s="197"/>
      <c r="E253" s="197"/>
      <c r="F253" s="197"/>
      <c r="G253" s="197"/>
      <c r="H253" s="197"/>
    </row>
    <row r="254" spans="1:8" s="97" customFormat="1" ht="13" x14ac:dyDescent="0.3">
      <c r="A254" s="223" t="s">
        <v>218</v>
      </c>
      <c r="B254" s="224">
        <v>63548846.759999998</v>
      </c>
      <c r="C254" s="225">
        <v>1.2500000000000001E-2</v>
      </c>
      <c r="D254" s="197"/>
      <c r="E254" s="197"/>
      <c r="F254" s="197"/>
      <c r="G254" s="197"/>
      <c r="H254" s="197"/>
    </row>
    <row r="255" spans="1:8" s="97" customFormat="1" ht="13" x14ac:dyDescent="0.3">
      <c r="A255" s="197"/>
      <c r="B255" s="197"/>
      <c r="C255" s="197"/>
      <c r="D255" s="197"/>
      <c r="E255" s="197"/>
      <c r="F255" s="197"/>
      <c r="G255" s="197"/>
      <c r="H255" s="197"/>
    </row>
    <row r="256" spans="1:8" s="97" customFormat="1" ht="13" x14ac:dyDescent="0.3">
      <c r="A256" s="296" t="s">
        <v>330</v>
      </c>
      <c r="B256" s="296"/>
      <c r="C256" s="296"/>
      <c r="D256" s="296"/>
      <c r="E256" s="296"/>
      <c r="F256" s="296"/>
      <c r="G256" s="197"/>
      <c r="H256" s="197"/>
    </row>
    <row r="257" spans="1:8" s="97" customFormat="1" ht="13" x14ac:dyDescent="0.3">
      <c r="A257" s="226"/>
      <c r="B257" s="197"/>
      <c r="C257" s="197"/>
      <c r="D257" s="197"/>
      <c r="E257" s="197"/>
      <c r="F257" s="197"/>
      <c r="G257" s="197"/>
      <c r="H257" s="197"/>
    </row>
    <row r="258" spans="1:8" s="97" customFormat="1" ht="26.4" customHeight="1" x14ac:dyDescent="0.3">
      <c r="A258" s="296" t="s">
        <v>331</v>
      </c>
      <c r="B258" s="296"/>
      <c r="C258" s="296"/>
      <c r="D258" s="296"/>
      <c r="E258" s="296"/>
      <c r="F258" s="296"/>
      <c r="G258" s="197"/>
      <c r="H258" s="197"/>
    </row>
    <row r="259" spans="1:8" s="97" customFormat="1" ht="30.65" customHeight="1" x14ac:dyDescent="0.3">
      <c r="A259" s="81" t="s">
        <v>332</v>
      </c>
      <c r="B259" s="197"/>
      <c r="C259" s="197"/>
      <c r="D259" s="197"/>
      <c r="E259" s="197"/>
      <c r="F259" s="197"/>
      <c r="G259" s="197"/>
      <c r="H259" s="197"/>
    </row>
    <row r="260" spans="1:8" s="97" customFormat="1" ht="13" x14ac:dyDescent="0.3">
      <c r="A260" s="81"/>
      <c r="B260" s="197"/>
      <c r="C260" s="197"/>
      <c r="D260" s="197"/>
      <c r="E260" s="197"/>
      <c r="F260" s="197"/>
      <c r="G260" s="197"/>
      <c r="H260" s="197"/>
    </row>
    <row r="261" spans="1:8" ht="13" x14ac:dyDescent="0.3">
      <c r="A261" s="81" t="s">
        <v>333</v>
      </c>
      <c r="G261" s="83"/>
    </row>
    <row r="262" spans="1:8" ht="15" customHeight="1" x14ac:dyDescent="0.3"/>
    <row r="263" spans="1:8" ht="15" customHeight="1" x14ac:dyDescent="0.35">
      <c r="A263" s="81" t="s">
        <v>334</v>
      </c>
      <c r="B263" s="227" t="s">
        <v>335</v>
      </c>
      <c r="C263" s="228"/>
      <c r="F263" s="229" t="s">
        <v>336</v>
      </c>
    </row>
    <row r="264" spans="1:8" ht="14.5" x14ac:dyDescent="0.35">
      <c r="A264" s="81" t="s">
        <v>337</v>
      </c>
      <c r="B264" s="227" t="s">
        <v>338</v>
      </c>
      <c r="C264" s="228"/>
      <c r="F264" s="229" t="s">
        <v>0</v>
      </c>
    </row>
    <row r="265" spans="1:8" ht="13" x14ac:dyDescent="0.3"/>
    <row r="266" spans="1:8" ht="13" x14ac:dyDescent="0.3"/>
    <row r="267" spans="1:8" ht="14.5" x14ac:dyDescent="0.35">
      <c r="B267" s="230" t="s">
        <v>339</v>
      </c>
      <c r="C267" s="229"/>
      <c r="F267" s="230" t="s">
        <v>340</v>
      </c>
      <c r="G267" s="230"/>
    </row>
    <row r="268" spans="1:8" ht="14.5" x14ac:dyDescent="0.35">
      <c r="B268" s="230" t="s">
        <v>341</v>
      </c>
      <c r="C268" s="229"/>
      <c r="F268" s="230" t="s">
        <v>342</v>
      </c>
      <c r="G268" s="230"/>
    </row>
    <row r="269" spans="1:8" ht="14.5" x14ac:dyDescent="0.35">
      <c r="B269" s="230" t="s">
        <v>343</v>
      </c>
      <c r="C269" s="229"/>
      <c r="F269" s="230" t="s">
        <v>344</v>
      </c>
      <c r="G269" s="230"/>
    </row>
    <row r="270" spans="1:8" ht="14.5" hidden="1" x14ac:dyDescent="0.35">
      <c r="F270" s="230"/>
      <c r="G270" s="230"/>
    </row>
    <row r="271" spans="1:8" ht="13" x14ac:dyDescent="0.3"/>
    <row r="272" spans="1:8" ht="13" hidden="1" x14ac:dyDescent="0.3"/>
    <row r="273" ht="13" x14ac:dyDescent="0.3"/>
    <row r="274" ht="13" x14ac:dyDescent="0.3"/>
    <row r="275" ht="15.75" customHeight="1" x14ac:dyDescent="0.3"/>
  </sheetData>
  <mergeCells count="22">
    <mergeCell ref="A166:H166"/>
    <mergeCell ref="A5:C5"/>
    <mergeCell ref="A14:A17"/>
    <mergeCell ref="B14:B17"/>
    <mergeCell ref="A20:H20"/>
    <mergeCell ref="A70:H70"/>
    <mergeCell ref="A121:H121"/>
    <mergeCell ref="A124:A140"/>
    <mergeCell ref="C124:C140"/>
    <mergeCell ref="A142:H142"/>
    <mergeCell ref="A145:A163"/>
    <mergeCell ref="C145:C163"/>
    <mergeCell ref="A245:F245"/>
    <mergeCell ref="A250:F250"/>
    <mergeCell ref="A256:F256"/>
    <mergeCell ref="A258:F258"/>
    <mergeCell ref="A189:C189"/>
    <mergeCell ref="A204:E204"/>
    <mergeCell ref="A227:F227"/>
    <mergeCell ref="A234:D234"/>
    <mergeCell ref="A235:H235"/>
    <mergeCell ref="D238:E238"/>
  </mergeCells>
  <conditionalFormatting sqref="E77:E78">
    <cfRule type="cellIs" dxfId="9" priority="7" operator="equal">
      <formula>0</formula>
    </cfRule>
    <cfRule type="cellIs" dxfId="8" priority="8" operator="between">
      <formula>0.005</formula>
      <formula>-0.005</formula>
    </cfRule>
  </conditionalFormatting>
  <conditionalFormatting sqref="E106">
    <cfRule type="cellIs" dxfId="7" priority="3" operator="equal">
      <formula>0</formula>
    </cfRule>
    <cfRule type="cellIs" dxfId="6" priority="4" operator="between">
      <formula>0.005</formula>
      <formula>-0.005</formula>
    </cfRule>
  </conditionalFormatting>
  <conditionalFormatting sqref="G77">
    <cfRule type="cellIs" dxfId="5" priority="9" operator="equal">
      <formula>0</formula>
    </cfRule>
    <cfRule type="cellIs" dxfId="4" priority="10" operator="between">
      <formula>0.005</formula>
      <formula>-0.005</formula>
    </cfRule>
  </conditionalFormatting>
  <conditionalFormatting sqref="G82">
    <cfRule type="cellIs" dxfId="3" priority="5" operator="equal">
      <formula>0</formula>
    </cfRule>
    <cfRule type="cellIs" dxfId="2" priority="6" operator="between">
      <formula>0.005</formula>
      <formula>-0.005</formula>
    </cfRule>
  </conditionalFormatting>
  <conditionalFormatting sqref="G102:G103">
    <cfRule type="cellIs" dxfId="1" priority="1" operator="equal">
      <formula>0</formula>
    </cfRule>
    <cfRule type="cellIs" dxfId="0" priority="2" operator="between">
      <formula>0.005</formula>
      <formula>-0.005</formula>
    </cfRule>
  </conditionalFormatting>
  <pageMargins left="0.11811023622047245" right="0.15748031496062992" top="0.39370078740157483" bottom="0.35433070866141736" header="0.15748031496062992" footer="0.19685039370078741"/>
  <pageSetup paperSize="9" scale="28" fitToWidth="6" pageOrder="overThenDown" orientation="portrait" copies="2" r:id="rId1"/>
  <headerFooter alignWithMargins="0">
    <oddHeader>&amp;C&amp;"Calibri"&amp;11&amp;K0000FF Classification - Internal&amp;1#_x000D_</oddHeader>
    <oddFooter>&amp;C_x000D_&amp;1#&amp;"Calibri"&amp;10&amp;K000000 PUBLIC</oddFooter>
    <evenFooter>&amp;LRESTRICTED</evenFooter>
    <firstFooter>&amp;LRESTRICTED</firstFooter>
  </headerFooter>
  <colBreaks count="1" manualBreakCount="1">
    <brk id="24" max="2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A891-3EED-4331-827C-0C0A1652C313}">
  <dimension ref="A2:E529"/>
  <sheetViews>
    <sheetView showGridLines="0" zoomScale="55" zoomScaleNormal="55" zoomScaleSheetLayoutView="70" workbookViewId="0">
      <selection activeCell="A22" sqref="A22"/>
    </sheetView>
  </sheetViews>
  <sheetFormatPr defaultColWidth="8.81640625" defaultRowHeight="14.5" x14ac:dyDescent="0.35"/>
  <cols>
    <col min="1" max="1" width="39.81640625" style="232" bestFit="1" customWidth="1"/>
    <col min="2" max="2" width="41" style="232" bestFit="1" customWidth="1"/>
    <col min="3" max="3" width="48.1796875" style="233" customWidth="1"/>
    <col min="4" max="4" width="17.1796875" style="248" customWidth="1"/>
    <col min="5" max="5" width="16.1796875" style="248" customWidth="1"/>
    <col min="6" max="16384" width="8.81640625" style="231"/>
  </cols>
  <sheetData>
    <row r="2" spans="1:5" x14ac:dyDescent="0.35">
      <c r="A2" s="319" t="s">
        <v>0</v>
      </c>
      <c r="B2" s="319"/>
      <c r="C2" s="319"/>
      <c r="D2" s="319"/>
      <c r="E2" s="319"/>
    </row>
    <row r="3" spans="1:5" x14ac:dyDescent="0.35">
      <c r="A3" s="318"/>
      <c r="B3" s="318"/>
      <c r="C3" s="318"/>
      <c r="D3" s="318"/>
      <c r="E3" s="318"/>
    </row>
    <row r="4" spans="1:5" x14ac:dyDescent="0.35">
      <c r="A4" s="319" t="s">
        <v>345</v>
      </c>
      <c r="B4" s="319"/>
      <c r="C4" s="319"/>
      <c r="D4" s="319"/>
      <c r="E4" s="319"/>
    </row>
    <row r="5" spans="1:5" x14ac:dyDescent="0.35">
      <c r="A5" s="319" t="s">
        <v>346</v>
      </c>
      <c r="B5" s="319"/>
      <c r="C5" s="319"/>
      <c r="D5" s="319"/>
      <c r="E5" s="319"/>
    </row>
    <row r="7" spans="1:5" x14ac:dyDescent="0.35">
      <c r="D7" s="234" t="s">
        <v>347</v>
      </c>
      <c r="E7" s="234" t="s">
        <v>347</v>
      </c>
    </row>
    <row r="8" spans="1:5" ht="51" customHeight="1" x14ac:dyDescent="0.35">
      <c r="A8" s="235" t="s">
        <v>348</v>
      </c>
      <c r="B8" s="236" t="s">
        <v>349</v>
      </c>
      <c r="C8" s="237" t="s">
        <v>350</v>
      </c>
      <c r="D8" s="238" t="s">
        <v>351</v>
      </c>
      <c r="E8" s="238" t="s">
        <v>352</v>
      </c>
    </row>
    <row r="9" spans="1:5" x14ac:dyDescent="0.35">
      <c r="A9" s="239" t="s">
        <v>353</v>
      </c>
      <c r="B9" s="239" t="s">
        <v>223</v>
      </c>
      <c r="C9" s="239" t="s">
        <v>219</v>
      </c>
      <c r="D9" s="240">
        <v>2500</v>
      </c>
      <c r="E9" s="240">
        <v>2466.8649999999998</v>
      </c>
    </row>
    <row r="10" spans="1:5" x14ac:dyDescent="0.35">
      <c r="A10" s="241"/>
      <c r="B10" s="241" t="s">
        <v>235</v>
      </c>
      <c r="C10" s="241" t="s">
        <v>223</v>
      </c>
      <c r="D10" s="242">
        <v>9744.0300000000007</v>
      </c>
      <c r="E10" s="243">
        <v>0</v>
      </c>
    </row>
    <row r="11" spans="1:5" x14ac:dyDescent="0.35">
      <c r="A11" s="241"/>
      <c r="B11" s="241"/>
      <c r="C11" s="241" t="s">
        <v>236</v>
      </c>
      <c r="D11" s="242">
        <v>4872.0150000000003</v>
      </c>
      <c r="E11" s="243">
        <v>0</v>
      </c>
    </row>
    <row r="12" spans="1:5" x14ac:dyDescent="0.35">
      <c r="A12" s="244"/>
      <c r="B12" s="245"/>
      <c r="C12" s="245"/>
      <c r="D12" s="246"/>
      <c r="E12" s="246"/>
    </row>
    <row r="13" spans="1:5" x14ac:dyDescent="0.35">
      <c r="A13" s="241" t="s">
        <v>354</v>
      </c>
      <c r="B13" s="241" t="s">
        <v>244</v>
      </c>
      <c r="C13" s="241" t="s">
        <v>219</v>
      </c>
      <c r="D13" s="242">
        <v>2795.3221135000003</v>
      </c>
      <c r="E13" s="243">
        <v>0</v>
      </c>
    </row>
    <row r="14" spans="1:5" x14ac:dyDescent="0.35">
      <c r="A14" s="241"/>
      <c r="B14" s="241" t="s">
        <v>223</v>
      </c>
      <c r="C14" s="241" t="s">
        <v>199</v>
      </c>
      <c r="D14" s="242">
        <v>2175.9328796</v>
      </c>
      <c r="E14" s="243">
        <v>0</v>
      </c>
    </row>
    <row r="15" spans="1:5" x14ac:dyDescent="0.35">
      <c r="A15" s="241"/>
      <c r="B15" s="241" t="s">
        <v>236</v>
      </c>
      <c r="C15" s="241" t="s">
        <v>255</v>
      </c>
      <c r="D15" s="242">
        <v>2280.1518712000002</v>
      </c>
      <c r="E15" s="242">
        <v>2081.2154999999998</v>
      </c>
    </row>
    <row r="16" spans="1:5" x14ac:dyDescent="0.35">
      <c r="A16" s="241"/>
      <c r="B16" s="241"/>
      <c r="C16" s="241" t="s">
        <v>201</v>
      </c>
      <c r="D16" s="242">
        <v>113.0228592</v>
      </c>
      <c r="E16" s="243">
        <v>0</v>
      </c>
    </row>
    <row r="17" spans="1:5" x14ac:dyDescent="0.35">
      <c r="A17" s="241"/>
      <c r="B17" s="241"/>
      <c r="C17" s="241" t="s">
        <v>250</v>
      </c>
      <c r="D17" s="242">
        <v>4951.5404244000001</v>
      </c>
      <c r="E17" s="243">
        <v>0</v>
      </c>
    </row>
    <row r="18" spans="1:5" x14ac:dyDescent="0.35">
      <c r="A18" s="241"/>
      <c r="B18" s="241"/>
      <c r="C18" s="241" t="s">
        <v>240</v>
      </c>
      <c r="D18" s="242">
        <v>4227.4209749000001</v>
      </c>
      <c r="E18" s="243">
        <v>0</v>
      </c>
    </row>
    <row r="19" spans="1:5" x14ac:dyDescent="0.35">
      <c r="A19" s="241"/>
      <c r="B19" s="241"/>
      <c r="C19" s="241" t="s">
        <v>221</v>
      </c>
      <c r="D19" s="242">
        <v>3353.1708589999998</v>
      </c>
      <c r="E19" s="243">
        <v>0</v>
      </c>
    </row>
    <row r="20" spans="1:5" x14ac:dyDescent="0.35">
      <c r="A20" s="241"/>
      <c r="B20" s="241"/>
      <c r="C20" s="241" t="s">
        <v>247</v>
      </c>
      <c r="D20" s="242">
        <v>2116.2771444</v>
      </c>
      <c r="E20" s="243">
        <v>0</v>
      </c>
    </row>
    <row r="21" spans="1:5" x14ac:dyDescent="0.35">
      <c r="A21" s="241"/>
      <c r="B21" s="241"/>
      <c r="C21" s="241" t="s">
        <v>230</v>
      </c>
      <c r="D21" s="242">
        <v>122.47437840000002</v>
      </c>
      <c r="E21" s="242">
        <v>334.66296499999999</v>
      </c>
    </row>
    <row r="22" spans="1:5" x14ac:dyDescent="0.35">
      <c r="A22" s="244"/>
      <c r="B22" s="245"/>
      <c r="C22" s="245"/>
      <c r="D22" s="246"/>
      <c r="E22" s="246"/>
    </row>
    <row r="23" spans="1:5" x14ac:dyDescent="0.35">
      <c r="A23" s="241" t="s">
        <v>355</v>
      </c>
      <c r="B23" s="241" t="s">
        <v>161</v>
      </c>
      <c r="C23" s="241" t="s">
        <v>219</v>
      </c>
      <c r="D23" s="242">
        <v>13136.313305300002</v>
      </c>
      <c r="E23" s="242">
        <v>12008.231950000001</v>
      </c>
    </row>
    <row r="24" spans="1:5" x14ac:dyDescent="0.35">
      <c r="A24" s="241"/>
      <c r="B24" s="241"/>
      <c r="C24" s="241" t="s">
        <v>199</v>
      </c>
      <c r="D24" s="242">
        <v>10218.8336869</v>
      </c>
      <c r="E24" s="242">
        <v>2182.2198749999998</v>
      </c>
    </row>
    <row r="25" spans="1:5" x14ac:dyDescent="0.35">
      <c r="A25" s="241"/>
      <c r="B25" s="241"/>
      <c r="C25" s="241" t="s">
        <v>200</v>
      </c>
      <c r="D25" s="242">
        <v>2823.8493324999999</v>
      </c>
      <c r="E25" s="243">
        <v>0</v>
      </c>
    </row>
    <row r="26" spans="1:5" x14ac:dyDescent="0.35">
      <c r="A26" s="241"/>
      <c r="B26" s="241"/>
      <c r="C26" s="241" t="s">
        <v>217</v>
      </c>
      <c r="D26" s="242">
        <v>48616.966999999997</v>
      </c>
      <c r="E26" s="242">
        <v>7489.0275000000001</v>
      </c>
    </row>
    <row r="27" spans="1:5" x14ac:dyDescent="0.35">
      <c r="A27" s="241"/>
      <c r="B27" s="241"/>
      <c r="C27" s="241" t="s">
        <v>234</v>
      </c>
      <c r="D27" s="242">
        <v>1512.6375</v>
      </c>
      <c r="E27" s="243">
        <v>0</v>
      </c>
    </row>
    <row r="28" spans="1:5" x14ac:dyDescent="0.35">
      <c r="A28" s="241"/>
      <c r="B28" s="241"/>
      <c r="C28" s="241" t="s">
        <v>222</v>
      </c>
      <c r="D28" s="242">
        <v>37203.2575</v>
      </c>
      <c r="E28" s="242">
        <v>26022.589999999997</v>
      </c>
    </row>
    <row r="29" spans="1:5" x14ac:dyDescent="0.35">
      <c r="A29" s="241"/>
      <c r="B29" s="241"/>
      <c r="C29" s="241" t="s">
        <v>216</v>
      </c>
      <c r="D29" s="242">
        <v>2021.5880000000002</v>
      </c>
      <c r="E29" s="243">
        <v>0</v>
      </c>
    </row>
    <row r="30" spans="1:5" x14ac:dyDescent="0.35">
      <c r="A30" s="241"/>
      <c r="B30" s="241"/>
      <c r="C30" s="241" t="s">
        <v>201</v>
      </c>
      <c r="D30" s="242">
        <v>2457.9228521000005</v>
      </c>
      <c r="E30" s="242">
        <v>39.436259999999997</v>
      </c>
    </row>
    <row r="31" spans="1:5" x14ac:dyDescent="0.35">
      <c r="A31" s="241"/>
      <c r="B31" s="241"/>
      <c r="C31" s="241" t="s">
        <v>251</v>
      </c>
      <c r="D31" s="242">
        <v>1568.7908096000001</v>
      </c>
      <c r="E31" s="242">
        <v>803.15309999999999</v>
      </c>
    </row>
    <row r="32" spans="1:5" x14ac:dyDescent="0.35">
      <c r="A32" s="241"/>
      <c r="B32" s="241"/>
      <c r="C32" s="241" t="s">
        <v>240</v>
      </c>
      <c r="D32" s="242">
        <v>11418.7330045</v>
      </c>
      <c r="E32" s="242">
        <v>35.604851000000004</v>
      </c>
    </row>
    <row r="33" spans="1:5" x14ac:dyDescent="0.35">
      <c r="A33" s="241"/>
      <c r="B33" s="241"/>
      <c r="C33" s="241" t="s">
        <v>161</v>
      </c>
      <c r="D33" s="242">
        <v>211361.33000000002</v>
      </c>
      <c r="E33" s="242">
        <v>9916.57</v>
      </c>
    </row>
    <row r="34" spans="1:5" x14ac:dyDescent="0.35">
      <c r="A34" s="241"/>
      <c r="B34" s="241"/>
      <c r="C34" s="241" t="s">
        <v>218</v>
      </c>
      <c r="D34" s="242">
        <v>7518.8374999999996</v>
      </c>
      <c r="E34" s="243">
        <v>0</v>
      </c>
    </row>
    <row r="35" spans="1:5" x14ac:dyDescent="0.35">
      <c r="A35" s="241"/>
      <c r="B35" s="241"/>
      <c r="C35" s="241" t="s">
        <v>233</v>
      </c>
      <c r="D35" s="242">
        <v>301.10610000000003</v>
      </c>
      <c r="E35" s="243">
        <v>0</v>
      </c>
    </row>
    <row r="36" spans="1:5" x14ac:dyDescent="0.35">
      <c r="A36" s="241"/>
      <c r="B36" s="241"/>
      <c r="C36" s="241" t="s">
        <v>221</v>
      </c>
      <c r="D36" s="242">
        <v>13395.559197499999</v>
      </c>
      <c r="E36" s="243">
        <v>0</v>
      </c>
    </row>
    <row r="37" spans="1:5" x14ac:dyDescent="0.35">
      <c r="A37" s="241"/>
      <c r="B37" s="241"/>
      <c r="C37" s="241" t="s">
        <v>223</v>
      </c>
      <c r="D37" s="242">
        <v>4912.8249999999998</v>
      </c>
      <c r="E37" s="243">
        <v>0</v>
      </c>
    </row>
    <row r="38" spans="1:5" x14ac:dyDescent="0.35">
      <c r="A38" s="241"/>
      <c r="B38" s="241"/>
      <c r="C38" s="241" t="s">
        <v>202</v>
      </c>
      <c r="D38" s="242">
        <v>8558.2488758</v>
      </c>
      <c r="E38" s="242">
        <v>2496.3425000000002</v>
      </c>
    </row>
    <row r="39" spans="1:5" x14ac:dyDescent="0.35">
      <c r="A39" s="241"/>
      <c r="B39" s="241"/>
      <c r="C39" s="241" t="s">
        <v>247</v>
      </c>
      <c r="D39" s="242">
        <v>11921.5005212</v>
      </c>
      <c r="E39" s="243">
        <v>0</v>
      </c>
    </row>
    <row r="40" spans="1:5" x14ac:dyDescent="0.35">
      <c r="A40" s="241"/>
      <c r="B40" s="241"/>
      <c r="C40" s="241" t="s">
        <v>230</v>
      </c>
      <c r="D40" s="242">
        <v>294.99189699999994</v>
      </c>
      <c r="E40" s="242">
        <v>737.60234099999991</v>
      </c>
    </row>
    <row r="41" spans="1:5" x14ac:dyDescent="0.35">
      <c r="A41" s="241"/>
      <c r="B41" s="241"/>
      <c r="C41" s="241" t="s">
        <v>225</v>
      </c>
      <c r="D41" s="242">
        <v>30165.489999999998</v>
      </c>
      <c r="E41" s="242">
        <v>12530.844999999999</v>
      </c>
    </row>
    <row r="42" spans="1:5" x14ac:dyDescent="0.35">
      <c r="A42" s="241"/>
      <c r="B42" s="241"/>
      <c r="C42" s="241" t="s">
        <v>236</v>
      </c>
      <c r="D42" s="242">
        <v>19633.412500000002</v>
      </c>
      <c r="E42" s="243">
        <v>0</v>
      </c>
    </row>
    <row r="43" spans="1:5" x14ac:dyDescent="0.35">
      <c r="A43" s="244"/>
      <c r="B43" s="245"/>
      <c r="C43" s="245"/>
      <c r="D43" s="246"/>
      <c r="E43" s="246"/>
    </row>
    <row r="44" spans="1:5" x14ac:dyDescent="0.35">
      <c r="A44" s="241" t="s">
        <v>356</v>
      </c>
      <c r="B44" s="241"/>
      <c r="C44" s="241" t="s">
        <v>161</v>
      </c>
      <c r="D44" s="242">
        <v>115368.48249999998</v>
      </c>
      <c r="E44" s="243">
        <v>0</v>
      </c>
    </row>
    <row r="45" spans="1:5" x14ac:dyDescent="0.35">
      <c r="A45" s="241" t="s">
        <v>357</v>
      </c>
      <c r="B45" s="241"/>
      <c r="C45" s="241"/>
      <c r="D45" s="242"/>
      <c r="E45" s="243"/>
    </row>
    <row r="46" spans="1:5" x14ac:dyDescent="0.35">
      <c r="A46" s="244"/>
      <c r="B46" s="245"/>
      <c r="C46" s="245"/>
      <c r="D46" s="246"/>
      <c r="E46" s="246"/>
    </row>
    <row r="47" spans="1:5" x14ac:dyDescent="0.35">
      <c r="A47" s="241" t="s">
        <v>358</v>
      </c>
      <c r="B47" s="241" t="s">
        <v>235</v>
      </c>
      <c r="C47" s="241" t="s">
        <v>217</v>
      </c>
      <c r="D47" s="242">
        <v>10016</v>
      </c>
      <c r="E47" s="242">
        <v>9836.85</v>
      </c>
    </row>
    <row r="48" spans="1:5" x14ac:dyDescent="0.35">
      <c r="A48" s="241"/>
      <c r="B48" s="241"/>
      <c r="C48" s="241" t="s">
        <v>222</v>
      </c>
      <c r="D48" s="242">
        <v>22483.61</v>
      </c>
      <c r="E48" s="242">
        <v>22292.022500000003</v>
      </c>
    </row>
    <row r="49" spans="1:5" x14ac:dyDescent="0.35">
      <c r="A49" s="241"/>
      <c r="B49" s="241"/>
      <c r="C49" s="241" t="s">
        <v>216</v>
      </c>
      <c r="D49" s="242">
        <v>497.87650000000002</v>
      </c>
      <c r="E49" s="242">
        <v>492.65649999999999</v>
      </c>
    </row>
    <row r="50" spans="1:5" x14ac:dyDescent="0.35">
      <c r="A50" s="241"/>
      <c r="B50" s="241"/>
      <c r="C50" s="241" t="s">
        <v>161</v>
      </c>
      <c r="D50" s="242">
        <v>24544.404999999999</v>
      </c>
      <c r="E50" s="242">
        <v>19799.060000000001</v>
      </c>
    </row>
    <row r="51" spans="1:5" x14ac:dyDescent="0.35">
      <c r="A51" s="241"/>
      <c r="B51" s="241"/>
      <c r="C51" s="241" t="s">
        <v>218</v>
      </c>
      <c r="D51" s="242">
        <v>4840.8550000000005</v>
      </c>
      <c r="E51" s="242">
        <v>2413.5549999999998</v>
      </c>
    </row>
    <row r="52" spans="1:5" x14ac:dyDescent="0.35">
      <c r="A52" s="241"/>
      <c r="B52" s="241"/>
      <c r="C52" s="241" t="s">
        <v>233</v>
      </c>
      <c r="D52" s="242">
        <v>199.42219999999998</v>
      </c>
      <c r="E52" s="242">
        <v>197.0626</v>
      </c>
    </row>
    <row r="53" spans="1:5" x14ac:dyDescent="0.35">
      <c r="A53" s="241"/>
      <c r="B53" s="241"/>
      <c r="C53" s="241" t="s">
        <v>223</v>
      </c>
      <c r="D53" s="242">
        <v>33833.904999999999</v>
      </c>
      <c r="E53" s="242">
        <v>7240.665</v>
      </c>
    </row>
    <row r="54" spans="1:5" x14ac:dyDescent="0.35">
      <c r="A54" s="241"/>
      <c r="B54" s="241"/>
      <c r="C54" s="241" t="s">
        <v>225</v>
      </c>
      <c r="D54" s="242">
        <v>17847.389800000001</v>
      </c>
      <c r="E54" s="242">
        <v>17610.813900000001</v>
      </c>
    </row>
    <row r="55" spans="1:5" x14ac:dyDescent="0.35">
      <c r="A55" s="241"/>
      <c r="B55" s="241"/>
      <c r="C55" s="241" t="s">
        <v>236</v>
      </c>
      <c r="D55" s="242">
        <v>29442.412500000002</v>
      </c>
      <c r="E55" s="242">
        <v>17203.547500000001</v>
      </c>
    </row>
    <row r="56" spans="1:5" x14ac:dyDescent="0.35">
      <c r="A56" s="244"/>
      <c r="B56" s="245"/>
      <c r="C56" s="245"/>
      <c r="D56" s="246"/>
      <c r="E56" s="246"/>
    </row>
    <row r="57" spans="1:5" x14ac:dyDescent="0.35">
      <c r="A57" s="241" t="s">
        <v>359</v>
      </c>
      <c r="B57" s="241" t="s">
        <v>244</v>
      </c>
      <c r="C57" s="241" t="s">
        <v>219</v>
      </c>
      <c r="D57" s="242">
        <v>884.55</v>
      </c>
      <c r="E57" s="242">
        <v>1327.8864599999999</v>
      </c>
    </row>
    <row r="58" spans="1:5" x14ac:dyDescent="0.35">
      <c r="A58" s="241"/>
      <c r="B58" s="241"/>
      <c r="C58" s="241" t="s">
        <v>234</v>
      </c>
      <c r="D58" s="242">
        <v>327.67880000000002</v>
      </c>
      <c r="E58" s="242">
        <v>300.24</v>
      </c>
    </row>
    <row r="59" spans="1:5" x14ac:dyDescent="0.35">
      <c r="A59" s="241"/>
      <c r="B59" s="241"/>
      <c r="C59" s="241" t="s">
        <v>201</v>
      </c>
      <c r="D59" s="242">
        <v>1851.4517704</v>
      </c>
      <c r="E59" s="242">
        <v>304.29324000000003</v>
      </c>
    </row>
    <row r="60" spans="1:5" x14ac:dyDescent="0.35">
      <c r="A60" s="241"/>
      <c r="B60" s="241"/>
      <c r="C60" s="241" t="s">
        <v>251</v>
      </c>
      <c r="D60" s="242">
        <v>920.67316800000003</v>
      </c>
      <c r="E60" s="242">
        <v>1241.56746</v>
      </c>
    </row>
    <row r="61" spans="1:5" x14ac:dyDescent="0.35">
      <c r="A61" s="241"/>
      <c r="B61" s="241"/>
      <c r="C61" s="241" t="s">
        <v>240</v>
      </c>
      <c r="D61" s="242">
        <v>10800.977415399999</v>
      </c>
      <c r="E61" s="242">
        <v>12943.3464</v>
      </c>
    </row>
    <row r="62" spans="1:5" x14ac:dyDescent="0.35">
      <c r="A62" s="241"/>
      <c r="B62" s="241"/>
      <c r="C62" s="241" t="s">
        <v>221</v>
      </c>
      <c r="D62" s="242">
        <v>27619.688224399997</v>
      </c>
      <c r="E62" s="242">
        <v>32667.114801599997</v>
      </c>
    </row>
    <row r="63" spans="1:5" x14ac:dyDescent="0.35">
      <c r="A63" s="241"/>
      <c r="B63" s="241"/>
      <c r="C63" s="241" t="s">
        <v>202</v>
      </c>
      <c r="D63" s="242">
        <v>4305.4586719999998</v>
      </c>
      <c r="E63" s="242">
        <v>2094.9140916000001</v>
      </c>
    </row>
    <row r="64" spans="1:5" x14ac:dyDescent="0.35">
      <c r="A64" s="244"/>
      <c r="B64" s="245"/>
      <c r="C64" s="245"/>
      <c r="D64" s="246"/>
      <c r="E64" s="246"/>
    </row>
    <row r="65" spans="1:5" x14ac:dyDescent="0.35">
      <c r="A65" s="241" t="s">
        <v>360</v>
      </c>
      <c r="B65" s="241" t="s">
        <v>223</v>
      </c>
      <c r="C65" s="241" t="s">
        <v>219</v>
      </c>
      <c r="D65" s="242">
        <v>12493.174999999999</v>
      </c>
      <c r="E65" s="243">
        <v>0</v>
      </c>
    </row>
    <row r="66" spans="1:5" x14ac:dyDescent="0.35">
      <c r="A66" s="241"/>
      <c r="B66" s="241"/>
      <c r="C66" s="241" t="s">
        <v>199</v>
      </c>
      <c r="D66" s="242">
        <v>8321.0154276999983</v>
      </c>
      <c r="E66" s="242">
        <v>1698.0577499999999</v>
      </c>
    </row>
    <row r="67" spans="1:5" x14ac:dyDescent="0.35">
      <c r="A67" s="241"/>
      <c r="B67" s="241"/>
      <c r="C67" s="241" t="s">
        <v>217</v>
      </c>
      <c r="D67" s="242">
        <v>49100.572500000002</v>
      </c>
      <c r="E67" s="242">
        <v>16460.22</v>
      </c>
    </row>
    <row r="68" spans="1:5" x14ac:dyDescent="0.35">
      <c r="A68" s="241"/>
      <c r="B68" s="241"/>
      <c r="C68" s="241" t="s">
        <v>201</v>
      </c>
      <c r="D68" s="242">
        <v>2202.9245798000002</v>
      </c>
      <c r="E68" s="242">
        <v>349.98075</v>
      </c>
    </row>
    <row r="69" spans="1:5" x14ac:dyDescent="0.35">
      <c r="A69" s="241"/>
      <c r="B69" s="241"/>
      <c r="C69" s="241" t="s">
        <v>161</v>
      </c>
      <c r="D69" s="242">
        <v>907649.52499999979</v>
      </c>
      <c r="E69" s="242">
        <v>125833.375</v>
      </c>
    </row>
    <row r="70" spans="1:5" x14ac:dyDescent="0.35">
      <c r="A70" s="241"/>
      <c r="B70" s="241"/>
      <c r="C70" s="241" t="s">
        <v>218</v>
      </c>
      <c r="D70" s="242">
        <v>14465.51</v>
      </c>
      <c r="E70" s="243">
        <v>0</v>
      </c>
    </row>
    <row r="71" spans="1:5" x14ac:dyDescent="0.35">
      <c r="A71" s="241"/>
      <c r="B71" s="241"/>
      <c r="C71" s="241" t="s">
        <v>223</v>
      </c>
      <c r="D71" s="242">
        <v>201270.65499999988</v>
      </c>
      <c r="E71" s="242">
        <v>40015.712500000001</v>
      </c>
    </row>
    <row r="72" spans="1:5" x14ac:dyDescent="0.35">
      <c r="A72" s="241"/>
      <c r="B72" s="241"/>
      <c r="C72" s="241" t="s">
        <v>202</v>
      </c>
      <c r="D72" s="242">
        <v>2498.6350000000002</v>
      </c>
      <c r="E72" s="243">
        <v>0</v>
      </c>
    </row>
    <row r="73" spans="1:5" x14ac:dyDescent="0.35">
      <c r="A73" s="241"/>
      <c r="B73" s="241"/>
      <c r="C73" s="241" t="s">
        <v>231</v>
      </c>
      <c r="D73" s="242">
        <v>109.88238549999996</v>
      </c>
      <c r="E73" s="242">
        <v>251.42567699999998</v>
      </c>
    </row>
    <row r="74" spans="1:5" x14ac:dyDescent="0.35">
      <c r="A74" s="241"/>
      <c r="B74" s="241"/>
      <c r="C74" s="241" t="s">
        <v>225</v>
      </c>
      <c r="D74" s="242">
        <v>33179.269999999997</v>
      </c>
      <c r="E74" s="242">
        <v>9648.125</v>
      </c>
    </row>
    <row r="75" spans="1:5" x14ac:dyDescent="0.35">
      <c r="A75" s="241"/>
      <c r="B75" s="241"/>
      <c r="C75" s="241" t="s">
        <v>236</v>
      </c>
      <c r="D75" s="242">
        <v>145668.573</v>
      </c>
      <c r="E75" s="242">
        <v>15448.174500000001</v>
      </c>
    </row>
    <row r="76" spans="1:5" x14ac:dyDescent="0.35">
      <c r="A76" s="241"/>
      <c r="B76" s="241"/>
      <c r="C76" s="241" t="s">
        <v>215</v>
      </c>
      <c r="D76" s="242">
        <v>18645.744173700001</v>
      </c>
      <c r="E76" s="242">
        <v>12958.474899000001</v>
      </c>
    </row>
    <row r="77" spans="1:5" x14ac:dyDescent="0.35">
      <c r="A77" s="244"/>
      <c r="B77" s="245"/>
      <c r="C77" s="245"/>
      <c r="D77" s="246"/>
      <c r="E77" s="246"/>
    </row>
    <row r="78" spans="1:5" x14ac:dyDescent="0.35">
      <c r="A78" s="241" t="s">
        <v>361</v>
      </c>
      <c r="B78" s="241" t="s">
        <v>235</v>
      </c>
      <c r="C78" s="241" t="s">
        <v>219</v>
      </c>
      <c r="D78" s="243">
        <v>0</v>
      </c>
      <c r="E78" s="242">
        <v>6914.3887999999997</v>
      </c>
    </row>
    <row r="79" spans="1:5" x14ac:dyDescent="0.35">
      <c r="A79" s="241"/>
      <c r="B79" s="241"/>
      <c r="C79" s="241" t="s">
        <v>199</v>
      </c>
      <c r="D79" s="242">
        <v>5132.2309419000003</v>
      </c>
      <c r="E79" s="242">
        <v>465.67812500000002</v>
      </c>
    </row>
    <row r="80" spans="1:5" x14ac:dyDescent="0.35">
      <c r="A80" s="241"/>
      <c r="B80" s="241"/>
      <c r="C80" s="241" t="s">
        <v>200</v>
      </c>
      <c r="D80" s="242">
        <v>740.42813999999998</v>
      </c>
      <c r="E80" s="243">
        <v>0</v>
      </c>
    </row>
    <row r="81" spans="1:5" x14ac:dyDescent="0.35">
      <c r="A81" s="241"/>
      <c r="B81" s="241"/>
      <c r="C81" s="241" t="s">
        <v>228</v>
      </c>
      <c r="D81" s="243">
        <v>0</v>
      </c>
      <c r="E81" s="242">
        <v>717.99099999999999</v>
      </c>
    </row>
    <row r="82" spans="1:5" x14ac:dyDescent="0.35">
      <c r="A82" s="241"/>
      <c r="B82" s="241"/>
      <c r="C82" s="241" t="s">
        <v>234</v>
      </c>
      <c r="D82" s="243">
        <v>0</v>
      </c>
      <c r="E82" s="242">
        <v>78.572599999999994</v>
      </c>
    </row>
    <row r="83" spans="1:5" x14ac:dyDescent="0.35">
      <c r="A83" s="241"/>
      <c r="B83" s="241"/>
      <c r="C83" s="241" t="s">
        <v>255</v>
      </c>
      <c r="D83" s="243">
        <v>0</v>
      </c>
      <c r="E83" s="242">
        <v>4073.5828999999999</v>
      </c>
    </row>
    <row r="84" spans="1:5" x14ac:dyDescent="0.35">
      <c r="A84" s="241"/>
      <c r="B84" s="241"/>
      <c r="C84" s="241" t="s">
        <v>201</v>
      </c>
      <c r="D84" s="242">
        <v>718.56814499999996</v>
      </c>
      <c r="E84" s="242">
        <v>13.547000000000001</v>
      </c>
    </row>
    <row r="85" spans="1:5" x14ac:dyDescent="0.35">
      <c r="A85" s="241"/>
      <c r="B85" s="241"/>
      <c r="C85" s="241" t="s">
        <v>251</v>
      </c>
      <c r="D85" s="242">
        <v>1922.3932563999999</v>
      </c>
      <c r="E85" s="242">
        <v>1735.3706999999999</v>
      </c>
    </row>
    <row r="86" spans="1:5" x14ac:dyDescent="0.35">
      <c r="A86" s="241"/>
      <c r="B86" s="241"/>
      <c r="C86" s="241" t="s">
        <v>239</v>
      </c>
      <c r="D86" s="242">
        <v>3006.6080099000001</v>
      </c>
      <c r="E86" s="242">
        <v>4943.8692739999997</v>
      </c>
    </row>
    <row r="87" spans="1:5" x14ac:dyDescent="0.35">
      <c r="A87" s="241"/>
      <c r="B87" s="241"/>
      <c r="C87" s="241" t="s">
        <v>240</v>
      </c>
      <c r="D87" s="242">
        <v>6873.4650509999992</v>
      </c>
      <c r="E87" s="242">
        <v>157.14519999999999</v>
      </c>
    </row>
    <row r="88" spans="1:5" x14ac:dyDescent="0.35">
      <c r="A88" s="241"/>
      <c r="B88" s="241"/>
      <c r="C88" s="241" t="s">
        <v>237</v>
      </c>
      <c r="D88" s="242">
        <v>632.11760000000004</v>
      </c>
      <c r="E88" s="243">
        <v>0</v>
      </c>
    </row>
    <row r="89" spans="1:5" x14ac:dyDescent="0.35">
      <c r="A89" s="241"/>
      <c r="B89" s="241"/>
      <c r="C89" s="241" t="s">
        <v>218</v>
      </c>
      <c r="D89" s="242">
        <v>2286.6543999999999</v>
      </c>
      <c r="E89" s="243">
        <v>0</v>
      </c>
    </row>
    <row r="90" spans="1:5" x14ac:dyDescent="0.35">
      <c r="A90" s="241"/>
      <c r="B90" s="241"/>
      <c r="C90" s="241" t="s">
        <v>229</v>
      </c>
      <c r="D90" s="242">
        <v>2186.7955999999999</v>
      </c>
      <c r="E90" s="243">
        <v>0</v>
      </c>
    </row>
    <row r="91" spans="1:5" x14ac:dyDescent="0.35">
      <c r="A91" s="241"/>
      <c r="B91" s="241"/>
      <c r="C91" s="241" t="s">
        <v>221</v>
      </c>
      <c r="D91" s="242">
        <v>9494.8435033999995</v>
      </c>
      <c r="E91" s="243">
        <v>0</v>
      </c>
    </row>
    <row r="92" spans="1:5" x14ac:dyDescent="0.35">
      <c r="A92" s="241"/>
      <c r="B92" s="241"/>
      <c r="C92" s="241" t="s">
        <v>223</v>
      </c>
      <c r="D92" s="242">
        <v>26414.240000000002</v>
      </c>
      <c r="E92" s="242">
        <v>7017.0749999999998</v>
      </c>
    </row>
    <row r="93" spans="1:5" x14ac:dyDescent="0.35">
      <c r="A93" s="241"/>
      <c r="B93" s="241"/>
      <c r="C93" s="241" t="s">
        <v>202</v>
      </c>
      <c r="D93" s="242">
        <v>2691.2874611999996</v>
      </c>
      <c r="E93" s="242">
        <v>8.1281999999999996</v>
      </c>
    </row>
    <row r="94" spans="1:5" x14ac:dyDescent="0.35">
      <c r="A94" s="241"/>
      <c r="B94" s="241"/>
      <c r="C94" s="241" t="s">
        <v>247</v>
      </c>
      <c r="D94" s="242">
        <v>974.2277388</v>
      </c>
      <c r="E94" s="242">
        <v>3343.3996000000002</v>
      </c>
    </row>
    <row r="95" spans="1:5" x14ac:dyDescent="0.35">
      <c r="A95" s="241"/>
      <c r="B95" s="241"/>
      <c r="C95" s="241" t="s">
        <v>231</v>
      </c>
      <c r="D95" s="242">
        <v>196.71392739999999</v>
      </c>
      <c r="E95" s="242">
        <v>350.47443700000002</v>
      </c>
    </row>
    <row r="96" spans="1:5" x14ac:dyDescent="0.35">
      <c r="A96" s="244"/>
      <c r="B96" s="245"/>
      <c r="C96" s="245"/>
      <c r="D96" s="246"/>
      <c r="E96" s="246"/>
    </row>
    <row r="97" spans="1:5" x14ac:dyDescent="0.35">
      <c r="A97" s="241" t="s">
        <v>362</v>
      </c>
      <c r="B97" s="241" t="s">
        <v>218</v>
      </c>
      <c r="C97" s="241" t="s">
        <v>221</v>
      </c>
      <c r="D97" s="242">
        <v>15659.147130200001</v>
      </c>
      <c r="E97" s="242">
        <v>6705.9563159999998</v>
      </c>
    </row>
    <row r="98" spans="1:5" x14ac:dyDescent="0.35">
      <c r="A98" s="244"/>
      <c r="B98" s="245"/>
      <c r="C98" s="245"/>
      <c r="D98" s="246"/>
      <c r="E98" s="246"/>
    </row>
    <row r="99" spans="1:5" x14ac:dyDescent="0.35">
      <c r="A99" s="241" t="s">
        <v>363</v>
      </c>
      <c r="B99" s="241" t="s">
        <v>235</v>
      </c>
      <c r="C99" s="241" t="s">
        <v>199</v>
      </c>
      <c r="D99" s="242">
        <v>2473.4621347000002</v>
      </c>
      <c r="E99" s="242">
        <v>401.74599999999998</v>
      </c>
    </row>
    <row r="100" spans="1:5" x14ac:dyDescent="0.35">
      <c r="A100" s="241"/>
      <c r="B100" s="241"/>
      <c r="C100" s="241" t="s">
        <v>200</v>
      </c>
      <c r="D100" s="242">
        <v>889.03376000000003</v>
      </c>
      <c r="E100" s="242">
        <v>987.9</v>
      </c>
    </row>
    <row r="101" spans="1:5" x14ac:dyDescent="0.35">
      <c r="A101" s="241"/>
      <c r="B101" s="241"/>
      <c r="C101" s="241" t="s">
        <v>249</v>
      </c>
      <c r="D101" s="242">
        <v>1911.2539433000002</v>
      </c>
      <c r="E101" s="242">
        <v>2074.59</v>
      </c>
    </row>
    <row r="102" spans="1:5" x14ac:dyDescent="0.35">
      <c r="A102" s="241"/>
      <c r="B102" s="241"/>
      <c r="C102" s="241" t="s">
        <v>201</v>
      </c>
      <c r="D102" s="242">
        <v>222.93126899999999</v>
      </c>
      <c r="E102" s="242">
        <v>217.33799999999999</v>
      </c>
    </row>
    <row r="103" spans="1:5" x14ac:dyDescent="0.35">
      <c r="A103" s="241"/>
      <c r="B103" s="241"/>
      <c r="C103" s="241" t="s">
        <v>250</v>
      </c>
      <c r="D103" s="242">
        <v>2193.8621325999998</v>
      </c>
      <c r="E103" s="242">
        <v>2298.5140000000001</v>
      </c>
    </row>
    <row r="104" spans="1:5" x14ac:dyDescent="0.35">
      <c r="A104" s="241"/>
      <c r="B104" s="241"/>
      <c r="C104" s="241" t="s">
        <v>240</v>
      </c>
      <c r="D104" s="242">
        <v>8119.4705327000011</v>
      </c>
      <c r="E104" s="242">
        <v>2618.9229</v>
      </c>
    </row>
    <row r="105" spans="1:5" x14ac:dyDescent="0.35">
      <c r="A105" s="241"/>
      <c r="B105" s="241"/>
      <c r="C105" s="241" t="s">
        <v>237</v>
      </c>
      <c r="D105" s="242">
        <v>1785.08734</v>
      </c>
      <c r="E105" s="243">
        <v>0</v>
      </c>
    </row>
    <row r="106" spans="1:5" x14ac:dyDescent="0.35">
      <c r="A106" s="241"/>
      <c r="B106" s="241"/>
      <c r="C106" s="241" t="s">
        <v>247</v>
      </c>
      <c r="D106" s="242">
        <v>5502.0442472000004</v>
      </c>
      <c r="E106" s="242">
        <v>5166.5194199999996</v>
      </c>
    </row>
    <row r="107" spans="1:5" x14ac:dyDescent="0.35">
      <c r="A107" s="241"/>
      <c r="B107" s="241"/>
      <c r="C107" s="241" t="s">
        <v>230</v>
      </c>
      <c r="D107" s="242">
        <v>88.547335999999959</v>
      </c>
      <c r="E107" s="242">
        <v>311.71537999999998</v>
      </c>
    </row>
    <row r="108" spans="1:5" x14ac:dyDescent="0.35">
      <c r="A108" s="244"/>
      <c r="B108" s="245"/>
      <c r="C108" s="245"/>
      <c r="D108" s="246"/>
      <c r="E108" s="246"/>
    </row>
    <row r="109" spans="1:5" x14ac:dyDescent="0.35">
      <c r="A109" s="241" t="s">
        <v>364</v>
      </c>
      <c r="B109" s="241" t="s">
        <v>235</v>
      </c>
      <c r="C109" s="241" t="s">
        <v>199</v>
      </c>
      <c r="D109" s="242">
        <v>1844.1667748</v>
      </c>
      <c r="E109" s="242">
        <v>18.573450000000001</v>
      </c>
    </row>
    <row r="110" spans="1:5" x14ac:dyDescent="0.35">
      <c r="A110" s="241"/>
      <c r="B110" s="241"/>
      <c r="C110" s="241" t="s">
        <v>200</v>
      </c>
      <c r="D110" s="242">
        <v>1087.9120181999999</v>
      </c>
      <c r="E110" s="242">
        <v>928.67250000000001</v>
      </c>
    </row>
    <row r="111" spans="1:5" x14ac:dyDescent="0.35">
      <c r="A111" s="241"/>
      <c r="B111" s="241"/>
      <c r="C111" s="241" t="s">
        <v>228</v>
      </c>
      <c r="D111" s="242">
        <v>536.15581499999996</v>
      </c>
      <c r="E111" s="242">
        <v>1853.8072</v>
      </c>
    </row>
    <row r="112" spans="1:5" x14ac:dyDescent="0.35">
      <c r="A112" s="241"/>
      <c r="B112" s="241"/>
      <c r="C112" s="241" t="s">
        <v>239</v>
      </c>
      <c r="D112" s="242">
        <v>8598.0671593000006</v>
      </c>
      <c r="E112" s="242">
        <v>10079.1922</v>
      </c>
    </row>
    <row r="113" spans="1:5" x14ac:dyDescent="0.35">
      <c r="A113" s="241"/>
      <c r="B113" s="241"/>
      <c r="C113" s="241" t="s">
        <v>250</v>
      </c>
      <c r="D113" s="242">
        <v>368.50449020000002</v>
      </c>
      <c r="E113" s="242">
        <v>4333.1770404999997</v>
      </c>
    </row>
    <row r="114" spans="1:5" x14ac:dyDescent="0.35">
      <c r="A114" s="241"/>
      <c r="B114" s="241"/>
      <c r="C114" s="241" t="s">
        <v>220</v>
      </c>
      <c r="D114" s="242">
        <v>824.85509999999999</v>
      </c>
      <c r="E114" s="242">
        <v>5334.1179499999998</v>
      </c>
    </row>
    <row r="115" spans="1:5" x14ac:dyDescent="0.35">
      <c r="A115" s="241"/>
      <c r="B115" s="241"/>
      <c r="C115" s="241" t="s">
        <v>240</v>
      </c>
      <c r="D115" s="242">
        <v>10976.172101100001</v>
      </c>
      <c r="E115" s="242">
        <v>9211.6175060000005</v>
      </c>
    </row>
    <row r="116" spans="1:5" x14ac:dyDescent="0.35">
      <c r="A116" s="241"/>
      <c r="B116" s="241"/>
      <c r="C116" s="241" t="s">
        <v>221</v>
      </c>
      <c r="D116" s="242">
        <v>6054.4823107000002</v>
      </c>
      <c r="E116" s="242">
        <v>5509.0975379999991</v>
      </c>
    </row>
    <row r="117" spans="1:5" x14ac:dyDescent="0.35">
      <c r="A117" s="241"/>
      <c r="B117" s="241"/>
      <c r="C117" s="241" t="s">
        <v>202</v>
      </c>
      <c r="D117" s="242">
        <v>4614.5889853999997</v>
      </c>
      <c r="E117" s="242">
        <v>4314.7362579999999</v>
      </c>
    </row>
    <row r="118" spans="1:5" x14ac:dyDescent="0.35">
      <c r="A118" s="241"/>
      <c r="B118" s="241"/>
      <c r="C118" s="241" t="s">
        <v>247</v>
      </c>
      <c r="D118" s="242">
        <v>3742.6113502999997</v>
      </c>
      <c r="E118" s="242">
        <v>3375.3530685000001</v>
      </c>
    </row>
    <row r="119" spans="1:5" x14ac:dyDescent="0.35">
      <c r="A119" s="241"/>
      <c r="B119" s="241"/>
      <c r="C119" s="241" t="s">
        <v>230</v>
      </c>
      <c r="D119" s="242">
        <v>105.62095299999996</v>
      </c>
      <c r="E119" s="242">
        <v>440.36765500000001</v>
      </c>
    </row>
    <row r="120" spans="1:5" x14ac:dyDescent="0.35">
      <c r="A120" s="241"/>
      <c r="B120" s="241"/>
      <c r="C120" s="241" t="s">
        <v>215</v>
      </c>
      <c r="D120" s="242">
        <v>2436.0154106999998</v>
      </c>
      <c r="E120" s="242">
        <v>17967.274503500001</v>
      </c>
    </row>
    <row r="121" spans="1:5" x14ac:dyDescent="0.35">
      <c r="A121" s="244"/>
      <c r="B121" s="245"/>
      <c r="C121" s="245"/>
      <c r="D121" s="246"/>
      <c r="E121" s="246"/>
    </row>
    <row r="122" spans="1:5" x14ac:dyDescent="0.35">
      <c r="A122" s="241" t="s">
        <v>365</v>
      </c>
      <c r="B122" s="241" t="s">
        <v>235</v>
      </c>
      <c r="C122" s="241" t="s">
        <v>199</v>
      </c>
      <c r="D122" s="242">
        <v>2274.5042168999994</v>
      </c>
      <c r="E122" s="242">
        <v>43.159199999999998</v>
      </c>
    </row>
    <row r="123" spans="1:5" x14ac:dyDescent="0.35">
      <c r="A123" s="241"/>
      <c r="B123" s="241"/>
      <c r="C123" s="241" t="s">
        <v>200</v>
      </c>
      <c r="D123" s="242">
        <v>1314.6521750000002</v>
      </c>
      <c r="E123" s="243">
        <v>0</v>
      </c>
    </row>
    <row r="124" spans="1:5" x14ac:dyDescent="0.35">
      <c r="A124" s="241"/>
      <c r="B124" s="241"/>
      <c r="C124" s="241" t="s">
        <v>249</v>
      </c>
      <c r="D124" s="243">
        <v>0</v>
      </c>
      <c r="E124" s="242">
        <v>3923.3768</v>
      </c>
    </row>
    <row r="125" spans="1:5" x14ac:dyDescent="0.35">
      <c r="A125" s="241"/>
      <c r="B125" s="241"/>
      <c r="C125" s="241" t="s">
        <v>239</v>
      </c>
      <c r="D125" s="243">
        <v>0</v>
      </c>
      <c r="E125" s="242">
        <v>4176.0430880000004</v>
      </c>
    </row>
    <row r="126" spans="1:5" x14ac:dyDescent="0.35">
      <c r="A126" s="241"/>
      <c r="B126" s="241"/>
      <c r="C126" s="241" t="s">
        <v>238</v>
      </c>
      <c r="D126" s="242">
        <v>1367.7037</v>
      </c>
      <c r="E126" s="242">
        <v>4110.3999999999996</v>
      </c>
    </row>
    <row r="127" spans="1:5" x14ac:dyDescent="0.35">
      <c r="A127" s="241"/>
      <c r="B127" s="241"/>
      <c r="C127" s="241" t="s">
        <v>237</v>
      </c>
      <c r="D127" s="242">
        <v>4667.451325</v>
      </c>
      <c r="E127" s="243">
        <v>0</v>
      </c>
    </row>
    <row r="128" spans="1:5" x14ac:dyDescent="0.35">
      <c r="A128" s="241"/>
      <c r="B128" s="241"/>
      <c r="C128" s="241" t="s">
        <v>247</v>
      </c>
      <c r="D128" s="242">
        <v>6025.4938249000006</v>
      </c>
      <c r="E128" s="242">
        <v>5995.0183999999999</v>
      </c>
    </row>
    <row r="129" spans="1:5" x14ac:dyDescent="0.35">
      <c r="A129" s="241"/>
      <c r="B129" s="241"/>
      <c r="C129" s="241" t="s">
        <v>230</v>
      </c>
      <c r="D129" s="242">
        <v>240.35382129999994</v>
      </c>
      <c r="E129" s="242">
        <v>627.34979999999996</v>
      </c>
    </row>
    <row r="130" spans="1:5" x14ac:dyDescent="0.35">
      <c r="A130" s="241"/>
      <c r="B130" s="241"/>
      <c r="C130" s="241" t="s">
        <v>215</v>
      </c>
      <c r="D130" s="242">
        <v>14188.213840500001</v>
      </c>
      <c r="E130" s="242">
        <v>11459.7952</v>
      </c>
    </row>
    <row r="131" spans="1:5" x14ac:dyDescent="0.35">
      <c r="A131" s="244"/>
      <c r="B131" s="245"/>
      <c r="C131" s="245"/>
      <c r="D131" s="246"/>
      <c r="E131" s="246"/>
    </row>
    <row r="132" spans="1:5" x14ac:dyDescent="0.35">
      <c r="A132" s="241" t="s">
        <v>366</v>
      </c>
      <c r="B132" s="241" t="s">
        <v>235</v>
      </c>
      <c r="C132" s="241" t="s">
        <v>161</v>
      </c>
      <c r="D132" s="242">
        <v>137575.06</v>
      </c>
      <c r="E132" s="243">
        <v>0</v>
      </c>
    </row>
    <row r="133" spans="1:5" x14ac:dyDescent="0.35">
      <c r="A133" s="244"/>
      <c r="B133" s="245"/>
      <c r="C133" s="245"/>
      <c r="D133" s="246"/>
      <c r="E133" s="246"/>
    </row>
    <row r="134" spans="1:5" x14ac:dyDescent="0.35">
      <c r="A134" s="241" t="s">
        <v>367</v>
      </c>
      <c r="B134" s="241" t="s">
        <v>235</v>
      </c>
      <c r="C134" s="241" t="s">
        <v>219</v>
      </c>
      <c r="D134" s="242">
        <v>3357.6915336000002</v>
      </c>
      <c r="E134" s="242">
        <v>4492.0051279999998</v>
      </c>
    </row>
    <row r="135" spans="1:5" x14ac:dyDescent="0.35">
      <c r="A135" s="241"/>
      <c r="B135" s="241"/>
      <c r="C135" s="241" t="s">
        <v>199</v>
      </c>
      <c r="D135" s="242">
        <v>4456.4311843999994</v>
      </c>
      <c r="E135" s="243">
        <v>0</v>
      </c>
    </row>
    <row r="136" spans="1:5" x14ac:dyDescent="0.35">
      <c r="A136" s="241"/>
      <c r="B136" s="241"/>
      <c r="C136" s="241" t="s">
        <v>200</v>
      </c>
      <c r="D136" s="242">
        <v>3180.4256335999999</v>
      </c>
      <c r="E136" s="242">
        <v>2501.1999999999998</v>
      </c>
    </row>
    <row r="137" spans="1:5" x14ac:dyDescent="0.35">
      <c r="A137" s="241"/>
      <c r="B137" s="241"/>
      <c r="C137" s="241" t="s">
        <v>234</v>
      </c>
      <c r="D137" s="243">
        <v>0</v>
      </c>
      <c r="E137" s="242">
        <v>15.382379999999999</v>
      </c>
    </row>
    <row r="138" spans="1:5" x14ac:dyDescent="0.35">
      <c r="A138" s="241"/>
      <c r="B138" s="241"/>
      <c r="C138" s="241" t="s">
        <v>255</v>
      </c>
      <c r="D138" s="243">
        <v>0</v>
      </c>
      <c r="E138" s="242">
        <v>8960.8866620000008</v>
      </c>
    </row>
    <row r="139" spans="1:5" x14ac:dyDescent="0.35">
      <c r="A139" s="241"/>
      <c r="B139" s="241"/>
      <c r="C139" s="241" t="s">
        <v>201</v>
      </c>
      <c r="D139" s="242">
        <v>71.459212800000003</v>
      </c>
      <c r="E139" s="242">
        <v>6.2530000000000001</v>
      </c>
    </row>
    <row r="140" spans="1:5" x14ac:dyDescent="0.35">
      <c r="A140" s="241"/>
      <c r="B140" s="241"/>
      <c r="C140" s="241" t="s">
        <v>239</v>
      </c>
      <c r="D140" s="242">
        <v>3769.8336785000001</v>
      </c>
      <c r="E140" s="242">
        <v>11370.505224</v>
      </c>
    </row>
    <row r="141" spans="1:5" x14ac:dyDescent="0.35">
      <c r="A141" s="241"/>
      <c r="B141" s="241"/>
      <c r="C141" s="241" t="s">
        <v>238</v>
      </c>
      <c r="D141" s="242">
        <v>2221.5237077000002</v>
      </c>
      <c r="E141" s="242">
        <v>6878.3</v>
      </c>
    </row>
    <row r="142" spans="1:5" x14ac:dyDescent="0.35">
      <c r="A142" s="241"/>
      <c r="B142" s="241"/>
      <c r="C142" s="241" t="s">
        <v>240</v>
      </c>
      <c r="D142" s="242">
        <v>5224.5979200000002</v>
      </c>
      <c r="E142" s="242">
        <v>118.807</v>
      </c>
    </row>
    <row r="143" spans="1:5" x14ac:dyDescent="0.35">
      <c r="A143" s="241"/>
      <c r="B143" s="241"/>
      <c r="C143" s="241" t="s">
        <v>237</v>
      </c>
      <c r="D143" s="242">
        <v>2357.8043698000001</v>
      </c>
      <c r="E143" s="242">
        <v>7503.6</v>
      </c>
    </row>
    <row r="144" spans="1:5" x14ac:dyDescent="0.35">
      <c r="A144" s="241"/>
      <c r="B144" s="241"/>
      <c r="C144" s="241" t="s">
        <v>202</v>
      </c>
      <c r="D144" s="242">
        <v>3867.1759067000003</v>
      </c>
      <c r="E144" s="242">
        <v>16.2578</v>
      </c>
    </row>
    <row r="145" spans="1:5" x14ac:dyDescent="0.35">
      <c r="A145" s="241"/>
      <c r="B145" s="241"/>
      <c r="C145" s="241" t="s">
        <v>247</v>
      </c>
      <c r="D145" s="242">
        <v>5524.8260052999995</v>
      </c>
      <c r="E145" s="242">
        <v>6279.0124800000003</v>
      </c>
    </row>
    <row r="146" spans="1:5" x14ac:dyDescent="0.35">
      <c r="A146" s="241"/>
      <c r="B146" s="241"/>
      <c r="C146" s="241" t="s">
        <v>230</v>
      </c>
      <c r="D146" s="242">
        <v>429.21243080000011</v>
      </c>
      <c r="E146" s="242">
        <v>1508.2736240000002</v>
      </c>
    </row>
    <row r="147" spans="1:5" x14ac:dyDescent="0.35">
      <c r="A147" s="241"/>
      <c r="B147" s="241"/>
      <c r="C147" s="241" t="s">
        <v>215</v>
      </c>
      <c r="D147" s="242">
        <v>31546.722539999999</v>
      </c>
      <c r="E147" s="242">
        <v>32478.757324000002</v>
      </c>
    </row>
    <row r="148" spans="1:5" x14ac:dyDescent="0.35">
      <c r="A148" s="244"/>
      <c r="B148" s="245"/>
      <c r="C148" s="245"/>
      <c r="D148" s="246"/>
      <c r="E148" s="246"/>
    </row>
    <row r="149" spans="1:5" x14ac:dyDescent="0.35">
      <c r="A149" s="241" t="s">
        <v>368</v>
      </c>
      <c r="B149" s="241" t="s">
        <v>223</v>
      </c>
      <c r="C149" s="241" t="s">
        <v>219</v>
      </c>
      <c r="D149" s="242">
        <v>5707.4638999999997</v>
      </c>
      <c r="E149" s="242">
        <v>3943.5</v>
      </c>
    </row>
    <row r="150" spans="1:5" x14ac:dyDescent="0.35">
      <c r="A150" s="241"/>
      <c r="B150" s="241" t="s">
        <v>235</v>
      </c>
      <c r="C150" s="241" t="s">
        <v>199</v>
      </c>
      <c r="D150" s="242">
        <v>7612.6935588000015</v>
      </c>
      <c r="E150" s="242">
        <v>124.22024999999999</v>
      </c>
    </row>
    <row r="151" spans="1:5" x14ac:dyDescent="0.35">
      <c r="A151" s="241"/>
      <c r="B151" s="241"/>
      <c r="C151" s="241" t="s">
        <v>200</v>
      </c>
      <c r="D151" s="242">
        <v>727.69640759999993</v>
      </c>
      <c r="E151" s="243">
        <v>0</v>
      </c>
    </row>
    <row r="152" spans="1:5" x14ac:dyDescent="0.35">
      <c r="A152" s="241"/>
      <c r="B152" s="241"/>
      <c r="C152" s="241" t="s">
        <v>228</v>
      </c>
      <c r="D152" s="242">
        <v>2367.6926450000001</v>
      </c>
      <c r="E152" s="242">
        <v>1774.575</v>
      </c>
    </row>
    <row r="153" spans="1:5" x14ac:dyDescent="0.35">
      <c r="A153" s="241"/>
      <c r="B153" s="241"/>
      <c r="C153" s="241" t="s">
        <v>220</v>
      </c>
      <c r="D153" s="242">
        <v>5503.2491672999995</v>
      </c>
      <c r="E153" s="242">
        <v>3959.2739999999999</v>
      </c>
    </row>
    <row r="154" spans="1:5" x14ac:dyDescent="0.35">
      <c r="A154" s="241"/>
      <c r="B154" s="241"/>
      <c r="C154" s="241" t="s">
        <v>240</v>
      </c>
      <c r="D154" s="242">
        <v>10274.647328499999</v>
      </c>
      <c r="E154" s="243">
        <v>0</v>
      </c>
    </row>
    <row r="155" spans="1:5" x14ac:dyDescent="0.35">
      <c r="A155" s="241"/>
      <c r="B155" s="241"/>
      <c r="C155" s="241" t="s">
        <v>237</v>
      </c>
      <c r="D155" s="242">
        <v>1255.857</v>
      </c>
      <c r="E155" s="242">
        <v>1183.05</v>
      </c>
    </row>
    <row r="156" spans="1:5" x14ac:dyDescent="0.35">
      <c r="A156" s="241"/>
      <c r="B156" s="241"/>
      <c r="C156" s="241" t="s">
        <v>221</v>
      </c>
      <c r="D156" s="242">
        <v>18685.639516700001</v>
      </c>
      <c r="E156" s="242">
        <v>97.128405000000001</v>
      </c>
    </row>
    <row r="157" spans="1:5" x14ac:dyDescent="0.35">
      <c r="A157" s="241"/>
      <c r="B157" s="241"/>
      <c r="C157" s="241" t="s">
        <v>202</v>
      </c>
      <c r="D157" s="242">
        <v>3239.1654889000001</v>
      </c>
      <c r="E157" s="243">
        <v>0</v>
      </c>
    </row>
    <row r="158" spans="1:5" x14ac:dyDescent="0.35">
      <c r="A158" s="241"/>
      <c r="B158" s="241"/>
      <c r="C158" s="241" t="s">
        <v>230</v>
      </c>
      <c r="D158" s="242">
        <v>439.189798</v>
      </c>
      <c r="E158" s="242">
        <v>306.84373499999998</v>
      </c>
    </row>
    <row r="159" spans="1:5" x14ac:dyDescent="0.35">
      <c r="A159" s="241"/>
      <c r="B159" s="241"/>
      <c r="C159" s="241" t="s">
        <v>231</v>
      </c>
      <c r="D159" s="242">
        <v>73.474049400000013</v>
      </c>
      <c r="E159" s="243">
        <v>0</v>
      </c>
    </row>
    <row r="160" spans="1:5" x14ac:dyDescent="0.35">
      <c r="A160" s="244"/>
      <c r="B160" s="245"/>
      <c r="C160" s="245"/>
      <c r="D160" s="246"/>
      <c r="E160" s="246"/>
    </row>
    <row r="161" spans="1:5" x14ac:dyDescent="0.35">
      <c r="A161" s="241" t="s">
        <v>369</v>
      </c>
      <c r="B161" s="241" t="s">
        <v>235</v>
      </c>
      <c r="C161" s="241" t="s">
        <v>199</v>
      </c>
      <c r="D161" s="242">
        <v>10656.3057216</v>
      </c>
      <c r="E161" s="242">
        <v>4216.5312000000004</v>
      </c>
    </row>
    <row r="162" spans="1:5" x14ac:dyDescent="0.35">
      <c r="A162" s="241"/>
      <c r="B162" s="241"/>
      <c r="C162" s="241" t="s">
        <v>200</v>
      </c>
      <c r="D162" s="242">
        <v>6178.0931696000016</v>
      </c>
      <c r="E162" s="242">
        <v>819.36959999999999</v>
      </c>
    </row>
    <row r="163" spans="1:5" x14ac:dyDescent="0.35">
      <c r="A163" s="241"/>
      <c r="B163" s="241"/>
      <c r="C163" s="241" t="s">
        <v>201</v>
      </c>
      <c r="D163" s="242">
        <v>976.36414720000016</v>
      </c>
      <c r="E163" s="242">
        <v>92.063999999999993</v>
      </c>
    </row>
    <row r="164" spans="1:5" x14ac:dyDescent="0.35">
      <c r="A164" s="241"/>
      <c r="B164" s="241"/>
      <c r="C164" s="241" t="s">
        <v>239</v>
      </c>
      <c r="D164" s="242">
        <v>1005.0741409999999</v>
      </c>
      <c r="E164" s="243">
        <v>0</v>
      </c>
    </row>
    <row r="165" spans="1:5" x14ac:dyDescent="0.35">
      <c r="A165" s="241"/>
      <c r="B165" s="241"/>
      <c r="C165" s="241" t="s">
        <v>237</v>
      </c>
      <c r="D165" s="242">
        <v>6069.8351250000005</v>
      </c>
      <c r="E165" s="243">
        <v>0</v>
      </c>
    </row>
    <row r="166" spans="1:5" x14ac:dyDescent="0.35">
      <c r="A166" s="241"/>
      <c r="B166" s="241"/>
      <c r="C166" s="241" t="s">
        <v>202</v>
      </c>
      <c r="D166" s="242">
        <v>10629.052293500001</v>
      </c>
      <c r="E166" s="242">
        <v>8074.3522860000003</v>
      </c>
    </row>
    <row r="167" spans="1:5" x14ac:dyDescent="0.35">
      <c r="A167" s="241"/>
      <c r="B167" s="241"/>
      <c r="C167" s="241" t="s">
        <v>247</v>
      </c>
      <c r="D167" s="242">
        <v>1136.0147532999999</v>
      </c>
      <c r="E167" s="243">
        <v>0</v>
      </c>
    </row>
    <row r="168" spans="1:5" x14ac:dyDescent="0.35">
      <c r="A168" s="241"/>
      <c r="B168" s="241"/>
      <c r="C168" s="241" t="s">
        <v>230</v>
      </c>
      <c r="D168" s="242">
        <v>423.75791769999978</v>
      </c>
      <c r="E168" s="242">
        <v>953.85496499999999</v>
      </c>
    </row>
    <row r="169" spans="1:5" x14ac:dyDescent="0.35">
      <c r="A169" s="241"/>
      <c r="B169" s="241"/>
      <c r="C169" s="241" t="s">
        <v>215</v>
      </c>
      <c r="D169" s="242">
        <v>7046.3786436999999</v>
      </c>
      <c r="E169" s="243">
        <v>0</v>
      </c>
    </row>
    <row r="170" spans="1:5" x14ac:dyDescent="0.35">
      <c r="A170" s="244"/>
      <c r="B170" s="245"/>
      <c r="C170" s="245"/>
      <c r="D170" s="246"/>
      <c r="E170" s="246"/>
    </row>
    <row r="171" spans="1:5" x14ac:dyDescent="0.35">
      <c r="A171" s="241" t="s">
        <v>370</v>
      </c>
      <c r="B171" s="241" t="s">
        <v>235</v>
      </c>
      <c r="C171" s="241" t="s">
        <v>224</v>
      </c>
      <c r="D171" s="242">
        <v>2535.4870000000001</v>
      </c>
      <c r="E171" s="242">
        <v>2594.8024999999998</v>
      </c>
    </row>
    <row r="172" spans="1:5" x14ac:dyDescent="0.35">
      <c r="A172" s="241"/>
      <c r="B172" s="241"/>
      <c r="C172" s="241" t="s">
        <v>229</v>
      </c>
      <c r="D172" s="242">
        <v>2511.25</v>
      </c>
      <c r="E172" s="242">
        <v>2594.8024999999998</v>
      </c>
    </row>
    <row r="173" spans="1:5" x14ac:dyDescent="0.35">
      <c r="A173" s="244"/>
      <c r="B173" s="245"/>
      <c r="C173" s="245"/>
      <c r="D173" s="246"/>
      <c r="E173" s="246"/>
    </row>
    <row r="174" spans="1:5" x14ac:dyDescent="0.35">
      <c r="A174" s="241" t="s">
        <v>371</v>
      </c>
      <c r="B174" s="241" t="s">
        <v>372</v>
      </c>
      <c r="C174" s="241" t="s">
        <v>219</v>
      </c>
      <c r="D174" s="242">
        <v>2508.6849999999999</v>
      </c>
      <c r="E174" s="242">
        <v>2918.9153000000001</v>
      </c>
    </row>
    <row r="175" spans="1:5" x14ac:dyDescent="0.35">
      <c r="A175" s="241"/>
      <c r="B175" s="241"/>
      <c r="C175" s="241" t="s">
        <v>199</v>
      </c>
      <c r="D175" s="242">
        <v>2178.7289823999999</v>
      </c>
      <c r="E175" s="242">
        <v>429.25225</v>
      </c>
    </row>
    <row r="176" spans="1:5" x14ac:dyDescent="0.35">
      <c r="A176" s="241"/>
      <c r="B176" s="241"/>
      <c r="C176" s="241" t="s">
        <v>200</v>
      </c>
      <c r="D176" s="242">
        <v>2963.4406650000001</v>
      </c>
      <c r="E176" s="242">
        <v>2803.28</v>
      </c>
    </row>
    <row r="177" spans="1:5" x14ac:dyDescent="0.35">
      <c r="A177" s="241"/>
      <c r="B177" s="241"/>
      <c r="C177" s="241" t="s">
        <v>228</v>
      </c>
      <c r="D177" s="243">
        <v>0</v>
      </c>
      <c r="E177" s="242">
        <v>2330.2265000000002</v>
      </c>
    </row>
    <row r="178" spans="1:5" x14ac:dyDescent="0.35">
      <c r="A178" s="241"/>
      <c r="B178" s="241"/>
      <c r="C178" s="241" t="s">
        <v>234</v>
      </c>
      <c r="D178" s="243">
        <v>0</v>
      </c>
      <c r="E178" s="242">
        <v>87.602500000000006</v>
      </c>
    </row>
    <row r="179" spans="1:5" x14ac:dyDescent="0.35">
      <c r="A179" s="241"/>
      <c r="B179" s="241"/>
      <c r="C179" s="241" t="s">
        <v>255</v>
      </c>
      <c r="D179" s="243">
        <v>0</v>
      </c>
      <c r="E179" s="242">
        <v>9457.5658999999996</v>
      </c>
    </row>
    <row r="180" spans="1:5" x14ac:dyDescent="0.35">
      <c r="A180" s="241"/>
      <c r="B180" s="241"/>
      <c r="C180" s="241" t="s">
        <v>201</v>
      </c>
      <c r="D180" s="242">
        <v>1999.2445</v>
      </c>
      <c r="E180" s="242">
        <v>3.5041000000000002</v>
      </c>
    </row>
    <row r="181" spans="1:5" x14ac:dyDescent="0.35">
      <c r="A181" s="241"/>
      <c r="B181" s="241"/>
      <c r="C181" s="241" t="s">
        <v>239</v>
      </c>
      <c r="D181" s="242">
        <v>2852.0318810999997</v>
      </c>
      <c r="E181" s="242">
        <v>9448.6654859999999</v>
      </c>
    </row>
    <row r="182" spans="1:5" x14ac:dyDescent="0.35">
      <c r="A182" s="241"/>
      <c r="B182" s="241"/>
      <c r="C182" s="241" t="s">
        <v>238</v>
      </c>
      <c r="D182" s="242">
        <v>8147.4216999999999</v>
      </c>
      <c r="E182" s="242">
        <v>7008.2</v>
      </c>
    </row>
    <row r="183" spans="1:5" x14ac:dyDescent="0.35">
      <c r="A183" s="241"/>
      <c r="B183" s="241"/>
      <c r="C183" s="241" t="s">
        <v>250</v>
      </c>
      <c r="D183" s="243">
        <v>0</v>
      </c>
      <c r="E183" s="242">
        <v>4417.6188700000002</v>
      </c>
    </row>
    <row r="184" spans="1:5" x14ac:dyDescent="0.35">
      <c r="A184" s="241"/>
      <c r="B184" s="241"/>
      <c r="C184" s="241" t="s">
        <v>220</v>
      </c>
      <c r="D184" s="243">
        <v>0</v>
      </c>
      <c r="E184" s="242">
        <v>14440.3961</v>
      </c>
    </row>
    <row r="185" spans="1:5" x14ac:dyDescent="0.35">
      <c r="A185" s="241"/>
      <c r="B185" s="241"/>
      <c r="C185" s="241" t="s">
        <v>240</v>
      </c>
      <c r="D185" s="242">
        <v>16143.778596300001</v>
      </c>
      <c r="E185" s="242">
        <v>872.62602299999992</v>
      </c>
    </row>
    <row r="186" spans="1:5" x14ac:dyDescent="0.35">
      <c r="A186" s="241"/>
      <c r="B186" s="241"/>
      <c r="C186" s="241" t="s">
        <v>237</v>
      </c>
      <c r="D186" s="242">
        <v>8380.2113399999998</v>
      </c>
      <c r="E186" s="242">
        <v>7884.2250000000004</v>
      </c>
    </row>
    <row r="187" spans="1:5" x14ac:dyDescent="0.35">
      <c r="A187" s="241"/>
      <c r="B187" s="241"/>
      <c r="C187" s="241" t="s">
        <v>202</v>
      </c>
      <c r="D187" s="242">
        <v>13065.110935500001</v>
      </c>
      <c r="E187" s="242">
        <v>279.80238500000002</v>
      </c>
    </row>
    <row r="188" spans="1:5" x14ac:dyDescent="0.35">
      <c r="A188" s="241"/>
      <c r="B188" s="241"/>
      <c r="C188" s="241" t="s">
        <v>247</v>
      </c>
      <c r="D188" s="242">
        <v>3932.6477842000004</v>
      </c>
      <c r="E188" s="242">
        <v>7794.6602039999998</v>
      </c>
    </row>
    <row r="189" spans="1:5" x14ac:dyDescent="0.35">
      <c r="A189" s="241"/>
      <c r="B189" s="241"/>
      <c r="C189" s="241" t="s">
        <v>230</v>
      </c>
      <c r="D189" s="242">
        <v>318.32696060000012</v>
      </c>
      <c r="E189" s="242">
        <v>1415.2008669999998</v>
      </c>
    </row>
    <row r="190" spans="1:5" x14ac:dyDescent="0.35">
      <c r="A190" s="241"/>
      <c r="B190" s="241"/>
      <c r="C190" s="241" t="s">
        <v>215</v>
      </c>
      <c r="D190" s="243">
        <v>0</v>
      </c>
      <c r="E190" s="242">
        <v>18938.363982999999</v>
      </c>
    </row>
    <row r="191" spans="1:5" x14ac:dyDescent="0.35">
      <c r="A191" s="244"/>
      <c r="B191" s="245"/>
      <c r="C191" s="245"/>
      <c r="D191" s="246"/>
      <c r="E191" s="246"/>
    </row>
    <row r="192" spans="1:5" x14ac:dyDescent="0.35">
      <c r="A192" s="241" t="s">
        <v>373</v>
      </c>
      <c r="B192" s="241" t="s">
        <v>235</v>
      </c>
      <c r="C192" s="241" t="s">
        <v>219</v>
      </c>
      <c r="D192" s="242">
        <v>9973.1624999999985</v>
      </c>
      <c r="E192" s="242">
        <v>8515.8104999999996</v>
      </c>
    </row>
    <row r="193" spans="1:5" x14ac:dyDescent="0.35">
      <c r="A193" s="241"/>
      <c r="B193" s="241"/>
      <c r="C193" s="241" t="s">
        <v>199</v>
      </c>
      <c r="D193" s="242">
        <v>9920.4618819999996</v>
      </c>
      <c r="E193" s="242">
        <v>2689.2075</v>
      </c>
    </row>
    <row r="194" spans="1:5" x14ac:dyDescent="0.35">
      <c r="A194" s="241"/>
      <c r="B194" s="241"/>
      <c r="C194" s="241" t="s">
        <v>200</v>
      </c>
      <c r="D194" s="242">
        <v>473.36500000000001</v>
      </c>
      <c r="E194" s="243">
        <v>0</v>
      </c>
    </row>
    <row r="195" spans="1:5" x14ac:dyDescent="0.35">
      <c r="A195" s="241"/>
      <c r="B195" s="241"/>
      <c r="C195" s="241" t="s">
        <v>217</v>
      </c>
      <c r="D195" s="242">
        <v>27836.102500000001</v>
      </c>
      <c r="E195" s="243">
        <v>0</v>
      </c>
    </row>
    <row r="196" spans="1:5" x14ac:dyDescent="0.35">
      <c r="A196" s="241"/>
      <c r="B196" s="241"/>
      <c r="C196" s="241" t="s">
        <v>222</v>
      </c>
      <c r="D196" s="242">
        <v>48281.781000000003</v>
      </c>
      <c r="E196" s="242">
        <v>10547.67</v>
      </c>
    </row>
    <row r="197" spans="1:5" x14ac:dyDescent="0.35">
      <c r="A197" s="241"/>
      <c r="B197" s="241"/>
      <c r="C197" s="241" t="s">
        <v>201</v>
      </c>
      <c r="D197" s="242">
        <v>3761.8772650000001</v>
      </c>
      <c r="E197" s="242">
        <v>1238.125</v>
      </c>
    </row>
    <row r="198" spans="1:5" x14ac:dyDescent="0.35">
      <c r="A198" s="241"/>
      <c r="B198" s="241"/>
      <c r="C198" s="241" t="s">
        <v>161</v>
      </c>
      <c r="D198" s="242">
        <v>116357.245</v>
      </c>
      <c r="E198" s="243">
        <v>0</v>
      </c>
    </row>
    <row r="199" spans="1:5" x14ac:dyDescent="0.35">
      <c r="A199" s="241"/>
      <c r="B199" s="241"/>
      <c r="C199" s="241" t="s">
        <v>218</v>
      </c>
      <c r="D199" s="242">
        <v>10125.085499999999</v>
      </c>
      <c r="E199" s="242">
        <v>6504.732</v>
      </c>
    </row>
    <row r="200" spans="1:5" x14ac:dyDescent="0.35">
      <c r="A200" s="241"/>
      <c r="B200" s="241"/>
      <c r="C200" s="241" t="s">
        <v>229</v>
      </c>
      <c r="D200" s="242">
        <v>7199.1394</v>
      </c>
      <c r="E200" s="242">
        <v>4004.5880000000002</v>
      </c>
    </row>
    <row r="201" spans="1:5" x14ac:dyDescent="0.35">
      <c r="A201" s="241"/>
      <c r="B201" s="241"/>
      <c r="C201" s="241" t="s">
        <v>233</v>
      </c>
      <c r="D201" s="242">
        <v>305.62560000000002</v>
      </c>
      <c r="E201" s="243">
        <v>0</v>
      </c>
    </row>
    <row r="202" spans="1:5" x14ac:dyDescent="0.35">
      <c r="A202" s="241"/>
      <c r="B202" s="241"/>
      <c r="C202" s="241" t="s">
        <v>223</v>
      </c>
      <c r="D202" s="242">
        <v>44903.535000000003</v>
      </c>
      <c r="E202" s="242">
        <v>14023.305</v>
      </c>
    </row>
    <row r="203" spans="1:5" x14ac:dyDescent="0.35">
      <c r="A203" s="241"/>
      <c r="B203" s="241"/>
      <c r="C203" s="241" t="s">
        <v>225</v>
      </c>
      <c r="D203" s="242">
        <v>36135.930499999995</v>
      </c>
      <c r="E203" s="242">
        <v>1001.147</v>
      </c>
    </row>
    <row r="204" spans="1:5" x14ac:dyDescent="0.35">
      <c r="A204" s="241"/>
      <c r="B204" s="241"/>
      <c r="C204" s="241" t="s">
        <v>236</v>
      </c>
      <c r="D204" s="242">
        <v>63900.382499999992</v>
      </c>
      <c r="E204" s="242">
        <v>4996.26</v>
      </c>
    </row>
    <row r="205" spans="1:5" x14ac:dyDescent="0.35">
      <c r="A205" s="244"/>
      <c r="B205" s="245"/>
      <c r="C205" s="245"/>
      <c r="D205" s="246"/>
      <c r="E205" s="246"/>
    </row>
    <row r="206" spans="1:5" x14ac:dyDescent="0.35">
      <c r="A206" s="241" t="s">
        <v>374</v>
      </c>
      <c r="B206" s="241" t="s">
        <v>161</v>
      </c>
      <c r="C206" s="241" t="s">
        <v>199</v>
      </c>
      <c r="D206" s="242">
        <v>2592.0169870999994</v>
      </c>
      <c r="E206" s="243">
        <v>0</v>
      </c>
    </row>
    <row r="207" spans="1:5" x14ac:dyDescent="0.35">
      <c r="A207" s="241"/>
      <c r="B207" s="241"/>
      <c r="C207" s="241" t="s">
        <v>231</v>
      </c>
      <c r="D207" s="242">
        <v>103.63135880000007</v>
      </c>
      <c r="E207" s="243">
        <v>0</v>
      </c>
    </row>
    <row r="208" spans="1:5" x14ac:dyDescent="0.35">
      <c r="A208" s="244"/>
      <c r="B208" s="245"/>
      <c r="C208" s="245"/>
      <c r="D208" s="246"/>
      <c r="E208" s="246"/>
    </row>
    <row r="209" spans="1:5" x14ac:dyDescent="0.35">
      <c r="A209" s="241" t="s">
        <v>375</v>
      </c>
      <c r="B209" s="241" t="s">
        <v>223</v>
      </c>
      <c r="C209" s="241" t="s">
        <v>219</v>
      </c>
      <c r="D209" s="242">
        <v>19089.955749100001</v>
      </c>
      <c r="E209" s="242">
        <v>20289.924900000002</v>
      </c>
    </row>
    <row r="210" spans="1:5" x14ac:dyDescent="0.35">
      <c r="A210" s="241"/>
      <c r="B210" s="241"/>
      <c r="C210" s="241" t="s">
        <v>199</v>
      </c>
      <c r="D210" s="242">
        <v>14746.125360799999</v>
      </c>
      <c r="E210" s="242">
        <v>3191.076</v>
      </c>
    </row>
    <row r="211" spans="1:5" x14ac:dyDescent="0.35">
      <c r="A211" s="241"/>
      <c r="B211" s="241"/>
      <c r="C211" s="241" t="s">
        <v>200</v>
      </c>
      <c r="D211" s="242">
        <v>1432.2985170000002</v>
      </c>
      <c r="E211" s="242">
        <v>1418.2560000000001</v>
      </c>
    </row>
    <row r="212" spans="1:5" x14ac:dyDescent="0.35">
      <c r="A212" s="241"/>
      <c r="B212" s="241"/>
      <c r="C212" s="241" t="s">
        <v>249</v>
      </c>
      <c r="D212" s="242">
        <v>6009.4655764999998</v>
      </c>
      <c r="E212" s="242">
        <v>4925.4849000000004</v>
      </c>
    </row>
    <row r="213" spans="1:5" x14ac:dyDescent="0.35">
      <c r="A213" s="241"/>
      <c r="B213" s="241"/>
      <c r="C213" s="241" t="s">
        <v>255</v>
      </c>
      <c r="D213" s="243">
        <v>0</v>
      </c>
      <c r="E213" s="242">
        <v>3914.9775</v>
      </c>
    </row>
    <row r="214" spans="1:5" x14ac:dyDescent="0.35">
      <c r="A214" s="241"/>
      <c r="B214" s="241"/>
      <c r="C214" s="241" t="s">
        <v>201</v>
      </c>
      <c r="D214" s="242">
        <v>5155.1854323999996</v>
      </c>
      <c r="E214" s="242">
        <v>2601.6428969999997</v>
      </c>
    </row>
    <row r="215" spans="1:5" x14ac:dyDescent="0.35">
      <c r="A215" s="241"/>
      <c r="B215" s="241"/>
      <c r="C215" s="241" t="s">
        <v>239</v>
      </c>
      <c r="D215" s="243">
        <v>0</v>
      </c>
      <c r="E215" s="242">
        <v>3598.9132410000002</v>
      </c>
    </row>
    <row r="216" spans="1:5" x14ac:dyDescent="0.35">
      <c r="A216" s="241"/>
      <c r="B216" s="241"/>
      <c r="C216" s="241" t="s">
        <v>240</v>
      </c>
      <c r="D216" s="242">
        <v>14053.704541900001</v>
      </c>
      <c r="E216" s="242">
        <v>6718.0127489999995</v>
      </c>
    </row>
    <row r="217" spans="1:5" x14ac:dyDescent="0.35">
      <c r="A217" s="241"/>
      <c r="B217" s="241"/>
      <c r="C217" s="241" t="s">
        <v>237</v>
      </c>
      <c r="D217" s="242">
        <v>4655.4101000000001</v>
      </c>
      <c r="E217" s="242">
        <v>3693.375</v>
      </c>
    </row>
    <row r="218" spans="1:5" x14ac:dyDescent="0.35">
      <c r="A218" s="241"/>
      <c r="B218" s="241"/>
      <c r="C218" s="241" t="s">
        <v>221</v>
      </c>
      <c r="D218" s="242">
        <v>16638.6459206</v>
      </c>
      <c r="E218" s="243">
        <v>0</v>
      </c>
    </row>
    <row r="219" spans="1:5" x14ac:dyDescent="0.35">
      <c r="A219" s="241"/>
      <c r="B219" s="241"/>
      <c r="C219" s="241" t="s">
        <v>202</v>
      </c>
      <c r="D219" s="242">
        <v>14020.252293000001</v>
      </c>
      <c r="E219" s="242">
        <v>6818.3839079999998</v>
      </c>
    </row>
    <row r="220" spans="1:5" x14ac:dyDescent="0.35">
      <c r="A220" s="241"/>
      <c r="B220" s="241"/>
      <c r="C220" s="241" t="s">
        <v>247</v>
      </c>
      <c r="D220" s="242">
        <v>3510.7357205999997</v>
      </c>
      <c r="E220" s="242">
        <v>5072.1857550000004</v>
      </c>
    </row>
    <row r="221" spans="1:5" x14ac:dyDescent="0.35">
      <c r="A221" s="241"/>
      <c r="B221" s="241"/>
      <c r="C221" s="241" t="s">
        <v>230</v>
      </c>
      <c r="D221" s="242">
        <v>271.95043249999998</v>
      </c>
      <c r="E221" s="242">
        <v>908.21568599999989</v>
      </c>
    </row>
    <row r="222" spans="1:5" x14ac:dyDescent="0.35">
      <c r="A222" s="241"/>
      <c r="B222" s="241"/>
      <c r="C222" s="241" t="s">
        <v>215</v>
      </c>
      <c r="D222" s="242">
        <v>6606.5048711999998</v>
      </c>
      <c r="E222" s="242">
        <v>14060.560437</v>
      </c>
    </row>
    <row r="223" spans="1:5" x14ac:dyDescent="0.35">
      <c r="A223" s="244"/>
      <c r="B223" s="245"/>
      <c r="C223" s="245"/>
      <c r="D223" s="246"/>
      <c r="E223" s="246"/>
    </row>
    <row r="224" spans="1:5" x14ac:dyDescent="0.35">
      <c r="A224" s="241" t="s">
        <v>376</v>
      </c>
      <c r="B224" s="241" t="s">
        <v>235</v>
      </c>
      <c r="C224" s="241" t="s">
        <v>219</v>
      </c>
      <c r="D224" s="242">
        <v>2956.2965817000004</v>
      </c>
      <c r="E224" s="242">
        <v>5673.0659999999998</v>
      </c>
    </row>
    <row r="225" spans="1:5" x14ac:dyDescent="0.35">
      <c r="A225" s="241"/>
      <c r="B225" s="241"/>
      <c r="C225" s="241" t="s">
        <v>199</v>
      </c>
      <c r="D225" s="242">
        <v>950.65706230000012</v>
      </c>
      <c r="E225" s="242">
        <v>116.907</v>
      </c>
    </row>
    <row r="226" spans="1:5" x14ac:dyDescent="0.35">
      <c r="A226" s="241"/>
      <c r="B226" s="241"/>
      <c r="C226" s="241" t="s">
        <v>200</v>
      </c>
      <c r="D226" s="242">
        <v>2358.4570591000002</v>
      </c>
      <c r="E226" s="243">
        <v>0</v>
      </c>
    </row>
    <row r="227" spans="1:5" x14ac:dyDescent="0.35">
      <c r="A227" s="241"/>
      <c r="B227" s="241"/>
      <c r="C227" s="241" t="s">
        <v>249</v>
      </c>
      <c r="D227" s="242">
        <v>4303.1354996999999</v>
      </c>
      <c r="E227" s="242">
        <v>6817.5240000000003</v>
      </c>
    </row>
    <row r="228" spans="1:5" x14ac:dyDescent="0.35">
      <c r="A228" s="241"/>
      <c r="B228" s="241"/>
      <c r="C228" s="241" t="s">
        <v>201</v>
      </c>
      <c r="D228" s="242">
        <v>194.0153115</v>
      </c>
      <c r="E228" s="242">
        <v>24.611999999999998</v>
      </c>
    </row>
    <row r="229" spans="1:5" x14ac:dyDescent="0.35">
      <c r="A229" s="241"/>
      <c r="B229" s="241"/>
      <c r="C229" s="241" t="s">
        <v>240</v>
      </c>
      <c r="D229" s="242">
        <v>7353.3862665000006</v>
      </c>
      <c r="E229" s="242">
        <v>51.439079999999997</v>
      </c>
    </row>
    <row r="230" spans="1:5" x14ac:dyDescent="0.35">
      <c r="A230" s="241"/>
      <c r="B230" s="241"/>
      <c r="C230" s="241" t="s">
        <v>237</v>
      </c>
      <c r="D230" s="242">
        <v>3732.5471729999999</v>
      </c>
      <c r="E230" s="242">
        <v>2215.08</v>
      </c>
    </row>
    <row r="231" spans="1:5" x14ac:dyDescent="0.35">
      <c r="A231" s="241"/>
      <c r="B231" s="241"/>
      <c r="C231" s="241" t="s">
        <v>202</v>
      </c>
      <c r="D231" s="242">
        <v>2223.0790350000002</v>
      </c>
      <c r="E231" s="243">
        <v>0</v>
      </c>
    </row>
    <row r="232" spans="1:5" x14ac:dyDescent="0.35">
      <c r="A232" s="241"/>
      <c r="B232" s="241"/>
      <c r="C232" s="241" t="s">
        <v>247</v>
      </c>
      <c r="D232" s="242">
        <v>7805.9290087999998</v>
      </c>
      <c r="E232" s="242">
        <v>3898.78692</v>
      </c>
    </row>
    <row r="233" spans="1:5" x14ac:dyDescent="0.35">
      <c r="A233" s="241"/>
      <c r="B233" s="241"/>
      <c r="C233" s="241" t="s">
        <v>230</v>
      </c>
      <c r="D233" s="242">
        <v>190.75140010000001</v>
      </c>
      <c r="E233" s="242">
        <v>555.36977999999999</v>
      </c>
    </row>
    <row r="234" spans="1:5" x14ac:dyDescent="0.35">
      <c r="A234" s="241"/>
      <c r="B234" s="241"/>
      <c r="C234" s="241" t="s">
        <v>215</v>
      </c>
      <c r="D234" s="242">
        <v>3096.2280590999999</v>
      </c>
      <c r="E234" s="242">
        <v>5059.3657800000001</v>
      </c>
    </row>
    <row r="235" spans="1:5" x14ac:dyDescent="0.35">
      <c r="A235" s="244"/>
      <c r="B235" s="245"/>
      <c r="C235" s="245"/>
      <c r="D235" s="246"/>
      <c r="E235" s="246"/>
    </row>
    <row r="236" spans="1:5" x14ac:dyDescent="0.35">
      <c r="A236" s="241" t="s">
        <v>377</v>
      </c>
      <c r="B236" s="241" t="s">
        <v>235</v>
      </c>
      <c r="C236" s="241" t="s">
        <v>199</v>
      </c>
      <c r="D236" s="242">
        <v>1816.4143608000002</v>
      </c>
      <c r="E236" s="243">
        <v>0</v>
      </c>
    </row>
    <row r="237" spans="1:5" x14ac:dyDescent="0.35">
      <c r="A237" s="241"/>
      <c r="B237" s="241"/>
      <c r="C237" s="241" t="s">
        <v>161</v>
      </c>
      <c r="D237" s="242">
        <v>29738.794999999998</v>
      </c>
      <c r="E237" s="243">
        <v>0</v>
      </c>
    </row>
    <row r="238" spans="1:5" x14ac:dyDescent="0.35">
      <c r="A238" s="241"/>
      <c r="B238" s="241"/>
      <c r="C238" s="241" t="s">
        <v>221</v>
      </c>
      <c r="D238" s="242">
        <v>21988.298304100001</v>
      </c>
      <c r="E238" s="242">
        <v>492.28037799999998</v>
      </c>
    </row>
    <row r="239" spans="1:5" x14ac:dyDescent="0.35">
      <c r="A239" s="241"/>
      <c r="B239" s="241"/>
      <c r="C239" s="241" t="s">
        <v>223</v>
      </c>
      <c r="D239" s="242">
        <v>32942.445</v>
      </c>
      <c r="E239" s="242">
        <v>9524.4350000000013</v>
      </c>
    </row>
    <row r="240" spans="1:5" x14ac:dyDescent="0.35">
      <c r="A240" s="241"/>
      <c r="B240" s="241"/>
      <c r="C240" s="241" t="s">
        <v>231</v>
      </c>
      <c r="D240" s="242">
        <v>210.5213282</v>
      </c>
      <c r="E240" s="242">
        <v>204.71127800000002</v>
      </c>
    </row>
    <row r="241" spans="1:5" x14ac:dyDescent="0.35">
      <c r="A241" s="244"/>
      <c r="B241" s="245"/>
      <c r="C241" s="245"/>
      <c r="D241" s="246"/>
      <c r="E241" s="246"/>
    </row>
    <row r="242" spans="1:5" x14ac:dyDescent="0.35">
      <c r="A242" s="241" t="s">
        <v>378</v>
      </c>
      <c r="B242" s="241" t="s">
        <v>223</v>
      </c>
      <c r="C242" s="241" t="s">
        <v>219</v>
      </c>
      <c r="D242" s="242">
        <v>22105.695250000001</v>
      </c>
      <c r="E242" s="242">
        <v>12181.060000000001</v>
      </c>
    </row>
    <row r="243" spans="1:5" x14ac:dyDescent="0.35">
      <c r="A243" s="241"/>
      <c r="B243" s="241" t="s">
        <v>236</v>
      </c>
      <c r="C243" s="241" t="s">
        <v>199</v>
      </c>
      <c r="D243" s="242">
        <v>12587.672500000001</v>
      </c>
      <c r="E243" s="243">
        <v>0</v>
      </c>
    </row>
    <row r="244" spans="1:5" x14ac:dyDescent="0.35">
      <c r="A244" s="241"/>
      <c r="B244" s="241"/>
      <c r="C244" s="241" t="s">
        <v>200</v>
      </c>
      <c r="D244" s="242">
        <v>3190.1861999999996</v>
      </c>
      <c r="E244" s="242">
        <v>2504.0225</v>
      </c>
    </row>
    <row r="245" spans="1:5" x14ac:dyDescent="0.35">
      <c r="A245" s="241"/>
      <c r="B245" s="241"/>
      <c r="C245" s="241" t="s">
        <v>217</v>
      </c>
      <c r="D245" s="242">
        <v>88719.168999999994</v>
      </c>
      <c r="E245" s="242">
        <v>27652.59</v>
      </c>
    </row>
    <row r="246" spans="1:5" x14ac:dyDescent="0.35">
      <c r="A246" s="241"/>
      <c r="B246" s="241"/>
      <c r="C246" s="241" t="s">
        <v>234</v>
      </c>
      <c r="D246" s="242">
        <v>2004.4920000000002</v>
      </c>
      <c r="E246" s="242">
        <v>998.02300000000002</v>
      </c>
    </row>
    <row r="247" spans="1:5" x14ac:dyDescent="0.35">
      <c r="A247" s="241"/>
      <c r="B247" s="241"/>
      <c r="C247" s="241" t="s">
        <v>222</v>
      </c>
      <c r="D247" s="242">
        <v>97314.568099999989</v>
      </c>
      <c r="E247" s="242">
        <v>26488.273000000001</v>
      </c>
    </row>
    <row r="248" spans="1:5" x14ac:dyDescent="0.35">
      <c r="A248" s="241"/>
      <c r="B248" s="241"/>
      <c r="C248" s="241" t="s">
        <v>224</v>
      </c>
      <c r="D248" s="242">
        <v>7562.7674999999999</v>
      </c>
      <c r="E248" s="242">
        <v>2504.9349999999999</v>
      </c>
    </row>
    <row r="249" spans="1:5" x14ac:dyDescent="0.35">
      <c r="A249" s="241"/>
      <c r="B249" s="241"/>
      <c r="C249" s="241" t="s">
        <v>216</v>
      </c>
      <c r="D249" s="242">
        <v>4769.7533000000003</v>
      </c>
      <c r="E249" s="242">
        <v>501.09080000000006</v>
      </c>
    </row>
    <row r="250" spans="1:5" x14ac:dyDescent="0.35">
      <c r="A250" s="241"/>
      <c r="B250" s="241"/>
      <c r="C250" s="241" t="s">
        <v>201</v>
      </c>
      <c r="D250" s="242">
        <v>1518.7125000000001</v>
      </c>
      <c r="E250" s="242">
        <v>1497.654</v>
      </c>
    </row>
    <row r="251" spans="1:5" x14ac:dyDescent="0.35">
      <c r="A251" s="241"/>
      <c r="B251" s="241"/>
      <c r="C251" s="241" t="s">
        <v>161</v>
      </c>
      <c r="D251" s="242">
        <v>1141148.3075000001</v>
      </c>
      <c r="E251" s="242">
        <v>138322.10499999998</v>
      </c>
    </row>
    <row r="252" spans="1:5" x14ac:dyDescent="0.35">
      <c r="A252" s="241"/>
      <c r="B252" s="241"/>
      <c r="C252" s="241" t="s">
        <v>218</v>
      </c>
      <c r="D252" s="242">
        <v>18461.963</v>
      </c>
      <c r="E252" s="242">
        <v>8366.3865000000005</v>
      </c>
    </row>
    <row r="253" spans="1:5" x14ac:dyDescent="0.35">
      <c r="A253" s="241"/>
      <c r="B253" s="241"/>
      <c r="C253" s="241" t="s">
        <v>229</v>
      </c>
      <c r="D253" s="242">
        <v>19693.184999999998</v>
      </c>
      <c r="E253" s="242">
        <v>4499.0055000000002</v>
      </c>
    </row>
    <row r="254" spans="1:5" x14ac:dyDescent="0.35">
      <c r="A254" s="241"/>
      <c r="B254" s="241"/>
      <c r="C254" s="241" t="s">
        <v>233</v>
      </c>
      <c r="D254" s="242">
        <v>2118.3136500000001</v>
      </c>
      <c r="E254" s="242">
        <v>300.66140000000001</v>
      </c>
    </row>
    <row r="255" spans="1:5" x14ac:dyDescent="0.35">
      <c r="A255" s="241"/>
      <c r="B255" s="241"/>
      <c r="C255" s="241" t="s">
        <v>223</v>
      </c>
      <c r="D255" s="242">
        <v>120590.5575</v>
      </c>
      <c r="E255" s="242">
        <v>39822.852500000001</v>
      </c>
    </row>
    <row r="256" spans="1:5" x14ac:dyDescent="0.35">
      <c r="A256" s="241"/>
      <c r="B256" s="241"/>
      <c r="C256" s="241" t="s">
        <v>235</v>
      </c>
      <c r="D256" s="242">
        <v>19996.439999999999</v>
      </c>
      <c r="E256" s="243">
        <v>0</v>
      </c>
    </row>
    <row r="257" spans="1:5" x14ac:dyDescent="0.35">
      <c r="A257" s="241"/>
      <c r="B257" s="241"/>
      <c r="C257" s="241" t="s">
        <v>225</v>
      </c>
      <c r="D257" s="242">
        <v>96770.453100000013</v>
      </c>
      <c r="E257" s="242">
        <v>34606.982499999998</v>
      </c>
    </row>
    <row r="258" spans="1:5" x14ac:dyDescent="0.35">
      <c r="A258" s="241"/>
      <c r="B258" s="241"/>
      <c r="C258" s="241" t="s">
        <v>236</v>
      </c>
      <c r="D258" s="242">
        <v>109935.79749999997</v>
      </c>
      <c r="E258" s="242">
        <v>16805.154999999999</v>
      </c>
    </row>
    <row r="259" spans="1:5" x14ac:dyDescent="0.35">
      <c r="A259" s="244"/>
      <c r="B259" s="245"/>
      <c r="C259" s="245"/>
      <c r="D259" s="246"/>
      <c r="E259" s="246"/>
    </row>
    <row r="260" spans="1:5" x14ac:dyDescent="0.35">
      <c r="A260" s="241" t="s">
        <v>379</v>
      </c>
      <c r="B260" s="241" t="s">
        <v>235</v>
      </c>
      <c r="C260" s="241" t="s">
        <v>199</v>
      </c>
      <c r="D260" s="242">
        <v>7643.0476119000014</v>
      </c>
      <c r="E260" s="242">
        <v>1138.6153999999999</v>
      </c>
    </row>
    <row r="261" spans="1:5" x14ac:dyDescent="0.35">
      <c r="A261" s="241"/>
      <c r="B261" s="241"/>
      <c r="C261" s="241" t="s">
        <v>200</v>
      </c>
      <c r="D261" s="242">
        <v>2935.4338868000004</v>
      </c>
      <c r="E261" s="242">
        <v>755.05</v>
      </c>
    </row>
    <row r="262" spans="1:5" x14ac:dyDescent="0.35">
      <c r="A262" s="241"/>
      <c r="B262" s="241"/>
      <c r="C262" s="241" t="s">
        <v>228</v>
      </c>
      <c r="D262" s="242">
        <v>1806.6290033999999</v>
      </c>
      <c r="E262" s="242">
        <v>1469.3272999999999</v>
      </c>
    </row>
    <row r="263" spans="1:5" x14ac:dyDescent="0.35">
      <c r="A263" s="241"/>
      <c r="B263" s="241"/>
      <c r="C263" s="241" t="s">
        <v>255</v>
      </c>
      <c r="D263" s="242">
        <v>6931.0105246999992</v>
      </c>
      <c r="E263" s="242">
        <v>5453.4618824999998</v>
      </c>
    </row>
    <row r="264" spans="1:5" x14ac:dyDescent="0.35">
      <c r="A264" s="241"/>
      <c r="B264" s="241"/>
      <c r="C264" s="241" t="s">
        <v>251</v>
      </c>
      <c r="D264" s="242">
        <v>1608.7902216000002</v>
      </c>
      <c r="E264" s="242">
        <v>1441.3904500000001</v>
      </c>
    </row>
    <row r="265" spans="1:5" x14ac:dyDescent="0.35">
      <c r="A265" s="241"/>
      <c r="B265" s="241"/>
      <c r="C265" s="241" t="s">
        <v>239</v>
      </c>
      <c r="D265" s="242">
        <v>5184.6251977000002</v>
      </c>
      <c r="E265" s="242">
        <v>6963.8261499999999</v>
      </c>
    </row>
    <row r="266" spans="1:5" x14ac:dyDescent="0.35">
      <c r="A266" s="241"/>
      <c r="B266" s="241"/>
      <c r="C266" s="241" t="s">
        <v>161</v>
      </c>
      <c r="D266" s="242">
        <v>189163.71249999999</v>
      </c>
      <c r="E266" s="243">
        <v>0</v>
      </c>
    </row>
    <row r="267" spans="1:5" x14ac:dyDescent="0.35">
      <c r="A267" s="241"/>
      <c r="B267" s="241"/>
      <c r="C267" s="241" t="s">
        <v>202</v>
      </c>
      <c r="D267" s="242">
        <v>876.55407349999996</v>
      </c>
      <c r="E267" s="242">
        <v>771.54029200000002</v>
      </c>
    </row>
    <row r="268" spans="1:5" x14ac:dyDescent="0.35">
      <c r="A268" s="241"/>
      <c r="B268" s="241"/>
      <c r="C268" s="241" t="s">
        <v>227</v>
      </c>
      <c r="D268" s="242">
        <v>30833.476156799999</v>
      </c>
      <c r="E268" s="242">
        <v>25763.06105</v>
      </c>
    </row>
    <row r="269" spans="1:5" x14ac:dyDescent="0.35">
      <c r="A269" s="241"/>
      <c r="B269" s="241"/>
      <c r="C269" s="241" t="s">
        <v>215</v>
      </c>
      <c r="D269" s="242">
        <v>33797.733481900003</v>
      </c>
      <c r="E269" s="242">
        <v>26860.148700000002</v>
      </c>
    </row>
    <row r="270" spans="1:5" x14ac:dyDescent="0.35">
      <c r="A270" s="244"/>
      <c r="B270" s="245"/>
      <c r="C270" s="245"/>
      <c r="D270" s="246"/>
      <c r="E270" s="246"/>
    </row>
    <row r="271" spans="1:5" x14ac:dyDescent="0.35">
      <c r="A271" s="241" t="s">
        <v>380</v>
      </c>
      <c r="B271" s="241" t="s">
        <v>236</v>
      </c>
      <c r="C271" s="241" t="s">
        <v>219</v>
      </c>
      <c r="D271" s="242">
        <v>8156.7224110000006</v>
      </c>
      <c r="E271" s="242">
        <v>7699.5214999999998</v>
      </c>
    </row>
    <row r="272" spans="1:5" x14ac:dyDescent="0.35">
      <c r="A272" s="241"/>
      <c r="B272" s="241"/>
      <c r="C272" s="241" t="s">
        <v>199</v>
      </c>
      <c r="D272" s="242">
        <v>23564.583630499998</v>
      </c>
      <c r="E272" s="242">
        <v>7534.4416874999997</v>
      </c>
    </row>
    <row r="273" spans="1:5" x14ac:dyDescent="0.35">
      <c r="A273" s="241"/>
      <c r="B273" s="241"/>
      <c r="C273" s="241" t="s">
        <v>200</v>
      </c>
      <c r="D273" s="242">
        <v>1597.4933164000001</v>
      </c>
      <c r="E273" s="242">
        <v>1448.75</v>
      </c>
    </row>
    <row r="274" spans="1:5" x14ac:dyDescent="0.35">
      <c r="A274" s="241"/>
      <c r="B274" s="241"/>
      <c r="C274" s="241" t="s">
        <v>228</v>
      </c>
      <c r="D274" s="242">
        <v>2305.1815222</v>
      </c>
      <c r="E274" s="242">
        <v>2057.5147499999998</v>
      </c>
    </row>
    <row r="275" spans="1:5" x14ac:dyDescent="0.35">
      <c r="A275" s="241"/>
      <c r="B275" s="241"/>
      <c r="C275" s="241" t="s">
        <v>255</v>
      </c>
      <c r="D275" s="242">
        <v>3188.7994490999999</v>
      </c>
      <c r="E275" s="242">
        <v>2861.8607499999998</v>
      </c>
    </row>
    <row r="276" spans="1:5" x14ac:dyDescent="0.35">
      <c r="A276" s="241"/>
      <c r="B276" s="241"/>
      <c r="C276" s="241" t="s">
        <v>201</v>
      </c>
      <c r="D276" s="242">
        <v>686.98424190000003</v>
      </c>
      <c r="E276" s="242">
        <v>588.77200000000005</v>
      </c>
    </row>
    <row r="277" spans="1:5" x14ac:dyDescent="0.35">
      <c r="A277" s="241"/>
      <c r="B277" s="241"/>
      <c r="C277" s="241" t="s">
        <v>251</v>
      </c>
      <c r="D277" s="242">
        <v>1706.9056118000003</v>
      </c>
      <c r="E277" s="242">
        <v>1557.551125</v>
      </c>
    </row>
    <row r="278" spans="1:5" x14ac:dyDescent="0.35">
      <c r="A278" s="241"/>
      <c r="B278" s="241"/>
      <c r="C278" s="241" t="s">
        <v>239</v>
      </c>
      <c r="D278" s="242">
        <v>5062.8887016999997</v>
      </c>
      <c r="E278" s="242">
        <v>4594.8786799999998</v>
      </c>
    </row>
    <row r="279" spans="1:5" x14ac:dyDescent="0.35">
      <c r="A279" s="241"/>
      <c r="B279" s="241"/>
      <c r="C279" s="241" t="s">
        <v>240</v>
      </c>
      <c r="D279" s="242">
        <v>5009.1718544999994</v>
      </c>
      <c r="E279" s="242">
        <v>4526.4542174999997</v>
      </c>
    </row>
    <row r="280" spans="1:5" x14ac:dyDescent="0.35">
      <c r="A280" s="241"/>
      <c r="B280" s="241"/>
      <c r="C280" s="241" t="s">
        <v>218</v>
      </c>
      <c r="D280" s="242">
        <v>2455.1025</v>
      </c>
      <c r="E280" s="242">
        <v>2479.9650000000001</v>
      </c>
    </row>
    <row r="281" spans="1:5" x14ac:dyDescent="0.35">
      <c r="A281" s="241"/>
      <c r="B281" s="241"/>
      <c r="C281" s="241" t="s">
        <v>221</v>
      </c>
      <c r="D281" s="242">
        <v>17479.461482499999</v>
      </c>
      <c r="E281" s="242">
        <v>15508.283455000001</v>
      </c>
    </row>
    <row r="282" spans="1:5" x14ac:dyDescent="0.35">
      <c r="A282" s="241"/>
      <c r="B282" s="241"/>
      <c r="C282" s="241" t="s">
        <v>223</v>
      </c>
      <c r="D282" s="242">
        <v>9820.41</v>
      </c>
      <c r="E282" s="242">
        <v>9919.86</v>
      </c>
    </row>
    <row r="283" spans="1:5" x14ac:dyDescent="0.35">
      <c r="A283" s="241"/>
      <c r="B283" s="241"/>
      <c r="C283" s="241" t="s">
        <v>247</v>
      </c>
      <c r="D283" s="242">
        <v>2937.2983990000002</v>
      </c>
      <c r="E283" s="242">
        <v>2657.1523750000001</v>
      </c>
    </row>
    <row r="284" spans="1:5" x14ac:dyDescent="0.35">
      <c r="A284" s="241"/>
      <c r="B284" s="241"/>
      <c r="C284" s="241" t="s">
        <v>227</v>
      </c>
      <c r="D284" s="242">
        <v>15824.6698779</v>
      </c>
      <c r="E284" s="242">
        <v>14305.537</v>
      </c>
    </row>
    <row r="285" spans="1:5" x14ac:dyDescent="0.35">
      <c r="A285" s="244"/>
      <c r="B285" s="245"/>
      <c r="C285" s="245"/>
      <c r="D285" s="246"/>
      <c r="E285" s="246"/>
    </row>
    <row r="286" spans="1:5" x14ac:dyDescent="0.35">
      <c r="A286" s="241" t="s">
        <v>381</v>
      </c>
      <c r="B286" s="241" t="s">
        <v>217</v>
      </c>
      <c r="C286" s="241" t="s">
        <v>219</v>
      </c>
      <c r="D286" s="242">
        <v>2802.6354425999998</v>
      </c>
      <c r="E286" s="242">
        <v>3014.3676999999998</v>
      </c>
    </row>
    <row r="287" spans="1:5" x14ac:dyDescent="0.35">
      <c r="A287" s="241"/>
      <c r="B287" s="241" t="s">
        <v>223</v>
      </c>
      <c r="C287" s="241" t="s">
        <v>199</v>
      </c>
      <c r="D287" s="242">
        <v>31975.158577100006</v>
      </c>
      <c r="E287" s="242">
        <v>4898.5155000000004</v>
      </c>
    </row>
    <row r="288" spans="1:5" x14ac:dyDescent="0.35">
      <c r="A288" s="241"/>
      <c r="B288" s="241" t="s">
        <v>235</v>
      </c>
      <c r="C288" s="241" t="s">
        <v>200</v>
      </c>
      <c r="D288" s="242">
        <v>4590.5757951999994</v>
      </c>
      <c r="E288" s="242">
        <v>4703.6499999999996</v>
      </c>
    </row>
    <row r="289" spans="1:5" x14ac:dyDescent="0.35">
      <c r="A289" s="241"/>
      <c r="B289" s="241" t="s">
        <v>225</v>
      </c>
      <c r="C289" s="241" t="s">
        <v>228</v>
      </c>
      <c r="D289" s="242">
        <v>1642.2620508999998</v>
      </c>
      <c r="E289" s="242">
        <v>5398.4462999999996</v>
      </c>
    </row>
    <row r="290" spans="1:5" x14ac:dyDescent="0.35">
      <c r="A290" s="241"/>
      <c r="B290" s="241" t="s">
        <v>236</v>
      </c>
      <c r="C290" s="241" t="s">
        <v>222</v>
      </c>
      <c r="D290" s="242">
        <v>10501.5915</v>
      </c>
      <c r="E290" s="242">
        <v>10345.035</v>
      </c>
    </row>
    <row r="291" spans="1:5" x14ac:dyDescent="0.35">
      <c r="A291" s="241"/>
      <c r="B291" s="241"/>
      <c r="C291" s="241" t="s">
        <v>255</v>
      </c>
      <c r="D291" s="243">
        <v>0</v>
      </c>
      <c r="E291" s="242">
        <v>12791.401468</v>
      </c>
    </row>
    <row r="292" spans="1:5" x14ac:dyDescent="0.35">
      <c r="A292" s="241"/>
      <c r="B292" s="241"/>
      <c r="C292" s="241" t="s">
        <v>201</v>
      </c>
      <c r="D292" s="242">
        <v>4898.6878155999993</v>
      </c>
      <c r="E292" s="242">
        <v>3064.0920000000001</v>
      </c>
    </row>
    <row r="293" spans="1:5" x14ac:dyDescent="0.35">
      <c r="A293" s="241"/>
      <c r="B293" s="241"/>
      <c r="C293" s="241" t="s">
        <v>239</v>
      </c>
      <c r="D293" s="242">
        <v>1041.79276</v>
      </c>
      <c r="E293" s="242">
        <v>16061.75524</v>
      </c>
    </row>
    <row r="294" spans="1:5" x14ac:dyDescent="0.35">
      <c r="A294" s="241"/>
      <c r="B294" s="241"/>
      <c r="C294" s="241" t="s">
        <v>238</v>
      </c>
      <c r="D294" s="242">
        <v>7776.3103300000002</v>
      </c>
      <c r="E294" s="242">
        <v>7525.84</v>
      </c>
    </row>
    <row r="295" spans="1:5" x14ac:dyDescent="0.35">
      <c r="A295" s="241"/>
      <c r="B295" s="241"/>
      <c r="C295" s="241" t="s">
        <v>250</v>
      </c>
      <c r="D295" s="242">
        <v>7182.6768689</v>
      </c>
      <c r="E295" s="242">
        <v>4821.2009330000001</v>
      </c>
    </row>
    <row r="296" spans="1:5" x14ac:dyDescent="0.35">
      <c r="A296" s="241"/>
      <c r="B296" s="241"/>
      <c r="C296" s="241" t="s">
        <v>220</v>
      </c>
      <c r="D296" s="242">
        <v>4070.2990678000001</v>
      </c>
      <c r="E296" s="242">
        <v>13538.4486</v>
      </c>
    </row>
    <row r="297" spans="1:5" x14ac:dyDescent="0.35">
      <c r="A297" s="241"/>
      <c r="B297" s="241"/>
      <c r="C297" s="241" t="s">
        <v>240</v>
      </c>
      <c r="D297" s="242">
        <v>24841.585950299999</v>
      </c>
      <c r="E297" s="242">
        <v>23169.857364</v>
      </c>
    </row>
    <row r="298" spans="1:5" x14ac:dyDescent="0.35">
      <c r="A298" s="241"/>
      <c r="B298" s="241"/>
      <c r="C298" s="241" t="s">
        <v>237</v>
      </c>
      <c r="D298" s="242">
        <v>9522.7384000000002</v>
      </c>
      <c r="E298" s="242">
        <v>12095.1</v>
      </c>
    </row>
    <row r="299" spans="1:5" x14ac:dyDescent="0.35">
      <c r="A299" s="241"/>
      <c r="B299" s="241"/>
      <c r="C299" s="241" t="s">
        <v>161</v>
      </c>
      <c r="D299" s="242">
        <v>188515.40000000002</v>
      </c>
      <c r="E299" s="243">
        <v>0</v>
      </c>
    </row>
    <row r="300" spans="1:5" x14ac:dyDescent="0.35">
      <c r="A300" s="241"/>
      <c r="B300" s="241"/>
      <c r="C300" s="241" t="s">
        <v>221</v>
      </c>
      <c r="D300" s="242">
        <v>11249.988296200001</v>
      </c>
      <c r="E300" s="242">
        <v>10656.791025</v>
      </c>
    </row>
    <row r="301" spans="1:5" x14ac:dyDescent="0.35">
      <c r="A301" s="241"/>
      <c r="B301" s="241"/>
      <c r="C301" s="241" t="s">
        <v>202</v>
      </c>
      <c r="D301" s="242">
        <v>21601.578721899998</v>
      </c>
      <c r="E301" s="242">
        <v>20319.499220000002</v>
      </c>
    </row>
    <row r="302" spans="1:5" x14ac:dyDescent="0.35">
      <c r="A302" s="241"/>
      <c r="B302" s="241"/>
      <c r="C302" s="241" t="s">
        <v>247</v>
      </c>
      <c r="D302" s="242">
        <v>9593.783474599999</v>
      </c>
      <c r="E302" s="242">
        <v>16385.299165</v>
      </c>
    </row>
    <row r="303" spans="1:5" x14ac:dyDescent="0.35">
      <c r="A303" s="241"/>
      <c r="B303" s="241"/>
      <c r="C303" s="241" t="s">
        <v>230</v>
      </c>
      <c r="D303" s="242">
        <v>1082.4014142000005</v>
      </c>
      <c r="E303" s="242">
        <v>3122.4038210000003</v>
      </c>
    </row>
    <row r="304" spans="1:5" x14ac:dyDescent="0.35">
      <c r="A304" s="241"/>
      <c r="B304" s="241"/>
      <c r="C304" s="241" t="s">
        <v>225</v>
      </c>
      <c r="D304" s="242">
        <v>8965.4164999999994</v>
      </c>
      <c r="E304" s="242">
        <v>8789.7764999999999</v>
      </c>
    </row>
    <row r="305" spans="1:5" x14ac:dyDescent="0.35">
      <c r="A305" s="241"/>
      <c r="B305" s="241"/>
      <c r="C305" s="241" t="s">
        <v>236</v>
      </c>
      <c r="D305" s="242">
        <v>14900.76</v>
      </c>
      <c r="E305" s="243">
        <v>0</v>
      </c>
    </row>
    <row r="306" spans="1:5" x14ac:dyDescent="0.35">
      <c r="A306" s="241"/>
      <c r="B306" s="241"/>
      <c r="C306" s="241" t="s">
        <v>215</v>
      </c>
      <c r="D306" s="242">
        <v>18338.725617799999</v>
      </c>
      <c r="E306" s="242">
        <v>45133.564478</v>
      </c>
    </row>
    <row r="307" spans="1:5" x14ac:dyDescent="0.35">
      <c r="A307" s="244"/>
      <c r="B307" s="245"/>
      <c r="C307" s="245"/>
      <c r="D307" s="246"/>
      <c r="E307" s="246"/>
    </row>
    <row r="308" spans="1:5" x14ac:dyDescent="0.35">
      <c r="A308" s="241" t="s">
        <v>382</v>
      </c>
      <c r="B308" s="241" t="s">
        <v>218</v>
      </c>
      <c r="C308" s="241" t="s">
        <v>161</v>
      </c>
      <c r="D308" s="242">
        <v>404488.46750000009</v>
      </c>
      <c r="E308" s="243">
        <v>0</v>
      </c>
    </row>
    <row r="309" spans="1:5" x14ac:dyDescent="0.35">
      <c r="A309" s="241"/>
      <c r="B309" s="241" t="s">
        <v>235</v>
      </c>
      <c r="C309" s="241"/>
      <c r="D309" s="242"/>
      <c r="E309" s="243"/>
    </row>
    <row r="310" spans="1:5" x14ac:dyDescent="0.35">
      <c r="A310" s="241"/>
      <c r="B310" s="241" t="s">
        <v>236</v>
      </c>
      <c r="C310" s="241"/>
      <c r="D310" s="242"/>
      <c r="E310" s="243"/>
    </row>
    <row r="311" spans="1:5" x14ac:dyDescent="0.35">
      <c r="A311" s="241"/>
      <c r="B311" s="241"/>
      <c r="C311" s="241"/>
      <c r="D311" s="242"/>
      <c r="E311" s="243"/>
    </row>
    <row r="312" spans="1:5" x14ac:dyDescent="0.35">
      <c r="A312" s="244"/>
      <c r="B312" s="245"/>
      <c r="C312" s="245"/>
      <c r="D312" s="246"/>
      <c r="E312" s="246"/>
    </row>
    <row r="313" spans="1:5" x14ac:dyDescent="0.35">
      <c r="A313" s="241" t="s">
        <v>383</v>
      </c>
      <c r="B313" s="241" t="s">
        <v>235</v>
      </c>
      <c r="C313" s="241" t="s">
        <v>161</v>
      </c>
      <c r="D313" s="242">
        <v>534618.50750000007</v>
      </c>
      <c r="E313" s="242">
        <v>49355.81</v>
      </c>
    </row>
    <row r="314" spans="1:5" x14ac:dyDescent="0.35">
      <c r="A314" s="241"/>
      <c r="B314" s="241"/>
      <c r="C314" s="241" t="s">
        <v>236</v>
      </c>
      <c r="D314" s="242">
        <v>9985.4500000000007</v>
      </c>
      <c r="E314" s="243">
        <v>0</v>
      </c>
    </row>
    <row r="315" spans="1:5" x14ac:dyDescent="0.35">
      <c r="A315" s="244"/>
      <c r="B315" s="245"/>
      <c r="C315" s="245"/>
      <c r="D315" s="246"/>
      <c r="E315" s="246"/>
    </row>
    <row r="316" spans="1:5" x14ac:dyDescent="0.35">
      <c r="A316" s="241" t="s">
        <v>384</v>
      </c>
      <c r="B316" s="241"/>
      <c r="C316" s="241" t="s">
        <v>199</v>
      </c>
      <c r="D316" s="242">
        <v>265.13548880000002</v>
      </c>
      <c r="E316" s="243">
        <v>0</v>
      </c>
    </row>
    <row r="317" spans="1:5" x14ac:dyDescent="0.35">
      <c r="A317" s="241" t="s">
        <v>385</v>
      </c>
      <c r="B317" s="241"/>
      <c r="C317" s="241" t="s">
        <v>200</v>
      </c>
      <c r="D317" s="242">
        <v>1742.2561000000001</v>
      </c>
      <c r="E317" s="242">
        <v>635.45000000000005</v>
      </c>
    </row>
    <row r="318" spans="1:5" x14ac:dyDescent="0.35">
      <c r="A318" s="241"/>
      <c r="B318" s="241"/>
      <c r="C318" s="241" t="s">
        <v>201</v>
      </c>
      <c r="D318" s="242">
        <v>1337.27415</v>
      </c>
      <c r="E318" s="243">
        <v>0</v>
      </c>
    </row>
    <row r="319" spans="1:5" x14ac:dyDescent="0.35">
      <c r="A319" s="241"/>
      <c r="B319" s="241"/>
      <c r="C319" s="241" t="s">
        <v>251</v>
      </c>
      <c r="D319" s="242">
        <v>1235.5282854</v>
      </c>
      <c r="E319" s="242">
        <v>859.76385000000005</v>
      </c>
    </row>
    <row r="320" spans="1:5" x14ac:dyDescent="0.35">
      <c r="A320" s="241"/>
      <c r="B320" s="241"/>
      <c r="C320" s="241" t="s">
        <v>240</v>
      </c>
      <c r="D320" s="242">
        <v>9150.7071466999987</v>
      </c>
      <c r="E320" s="243">
        <v>0</v>
      </c>
    </row>
    <row r="321" spans="1:5" x14ac:dyDescent="0.35">
      <c r="A321" s="241"/>
      <c r="B321" s="241"/>
      <c r="C321" s="241" t="s">
        <v>221</v>
      </c>
      <c r="D321" s="242">
        <v>39593.948576099996</v>
      </c>
      <c r="E321" s="243">
        <v>0</v>
      </c>
    </row>
    <row r="322" spans="1:5" x14ac:dyDescent="0.35">
      <c r="A322" s="241"/>
      <c r="B322" s="241"/>
      <c r="C322" s="241" t="s">
        <v>202</v>
      </c>
      <c r="D322" s="242">
        <v>3724.3755584999999</v>
      </c>
      <c r="E322" s="243">
        <v>0</v>
      </c>
    </row>
    <row r="323" spans="1:5" x14ac:dyDescent="0.35">
      <c r="A323" s="244"/>
      <c r="B323" s="245"/>
      <c r="C323" s="245"/>
      <c r="D323" s="246"/>
      <c r="E323" s="246"/>
    </row>
    <row r="324" spans="1:5" x14ac:dyDescent="0.35">
      <c r="A324" s="241" t="s">
        <v>386</v>
      </c>
      <c r="B324" s="241"/>
      <c r="C324" s="241" t="s">
        <v>199</v>
      </c>
      <c r="D324" s="242">
        <v>1386.4199263999999</v>
      </c>
      <c r="E324" s="242">
        <v>419.88712500000003</v>
      </c>
    </row>
    <row r="325" spans="1:5" x14ac:dyDescent="0.35">
      <c r="A325" s="241" t="s">
        <v>385</v>
      </c>
      <c r="B325" s="241"/>
      <c r="C325" s="241" t="s">
        <v>230</v>
      </c>
      <c r="D325" s="242">
        <v>79.668749899999995</v>
      </c>
      <c r="E325" s="242">
        <v>274.57507699999996</v>
      </c>
    </row>
    <row r="326" spans="1:5" x14ac:dyDescent="0.35">
      <c r="A326" s="241"/>
      <c r="B326" s="241"/>
      <c r="C326" s="241"/>
      <c r="D326" s="242"/>
      <c r="E326" s="242"/>
    </row>
    <row r="327" spans="1:5" x14ac:dyDescent="0.35">
      <c r="A327" s="244"/>
      <c r="B327" s="245"/>
      <c r="C327" s="245"/>
      <c r="D327" s="246"/>
      <c r="E327" s="246"/>
    </row>
    <row r="328" spans="1:5" x14ac:dyDescent="0.35">
      <c r="A328" s="241" t="s">
        <v>387</v>
      </c>
      <c r="B328" s="241"/>
      <c r="C328" s="241" t="s">
        <v>161</v>
      </c>
      <c r="D328" s="242">
        <v>63920.235000000001</v>
      </c>
      <c r="E328" s="243">
        <v>0</v>
      </c>
    </row>
    <row r="329" spans="1:5" x14ac:dyDescent="0.35">
      <c r="A329" s="241" t="s">
        <v>385</v>
      </c>
      <c r="B329" s="241"/>
      <c r="C329" s="241"/>
      <c r="D329" s="242"/>
      <c r="E329" s="243"/>
    </row>
    <row r="330" spans="1:5" x14ac:dyDescent="0.35">
      <c r="A330" s="244"/>
      <c r="B330" s="245"/>
      <c r="C330" s="245"/>
      <c r="D330" s="246"/>
      <c r="E330" s="246"/>
    </row>
    <row r="331" spans="1:5" x14ac:dyDescent="0.35">
      <c r="A331" s="241" t="s">
        <v>388</v>
      </c>
      <c r="B331" s="241" t="s">
        <v>218</v>
      </c>
      <c r="C331" s="241" t="s">
        <v>161</v>
      </c>
      <c r="D331" s="242">
        <v>186886.78999999998</v>
      </c>
      <c r="E331" s="243">
        <v>0</v>
      </c>
    </row>
    <row r="332" spans="1:5" x14ac:dyDescent="0.35">
      <c r="A332" s="241"/>
      <c r="B332" s="241" t="s">
        <v>223</v>
      </c>
      <c r="C332" s="241"/>
      <c r="D332" s="242"/>
      <c r="E332" s="243"/>
    </row>
    <row r="333" spans="1:5" x14ac:dyDescent="0.35">
      <c r="A333" s="241"/>
      <c r="B333" s="241"/>
      <c r="C333" s="241"/>
      <c r="D333" s="242"/>
      <c r="E333" s="243"/>
    </row>
    <row r="334" spans="1:5" x14ac:dyDescent="0.35">
      <c r="A334" s="244"/>
      <c r="B334" s="245"/>
      <c r="C334" s="245"/>
      <c r="D334" s="246"/>
      <c r="E334" s="246"/>
    </row>
    <row r="335" spans="1:5" x14ac:dyDescent="0.35">
      <c r="A335" s="241" t="s">
        <v>389</v>
      </c>
      <c r="B335" s="241" t="s">
        <v>236</v>
      </c>
      <c r="C335" s="241" t="s">
        <v>199</v>
      </c>
      <c r="D335" s="242">
        <v>29963.8636615</v>
      </c>
      <c r="E335" s="242">
        <v>2835.3629999999998</v>
      </c>
    </row>
    <row r="336" spans="1:5" x14ac:dyDescent="0.35">
      <c r="A336" s="241"/>
      <c r="B336" s="241"/>
      <c r="C336" s="241" t="s">
        <v>200</v>
      </c>
      <c r="D336" s="242">
        <v>1813.1829301</v>
      </c>
      <c r="E336" s="242">
        <v>1814.3385000000001</v>
      </c>
    </row>
    <row r="337" spans="1:5" x14ac:dyDescent="0.35">
      <c r="A337" s="241"/>
      <c r="B337" s="241"/>
      <c r="C337" s="241" t="s">
        <v>228</v>
      </c>
      <c r="D337" s="243">
        <v>0</v>
      </c>
      <c r="E337" s="242">
        <v>2240.8672000000001</v>
      </c>
    </row>
    <row r="338" spans="1:5" x14ac:dyDescent="0.35">
      <c r="A338" s="241"/>
      <c r="B338" s="241"/>
      <c r="C338" s="241" t="s">
        <v>255</v>
      </c>
      <c r="D338" s="243">
        <v>0</v>
      </c>
      <c r="E338" s="242">
        <v>8379.7464</v>
      </c>
    </row>
    <row r="339" spans="1:5" x14ac:dyDescent="0.35">
      <c r="A339" s="241"/>
      <c r="B339" s="241"/>
      <c r="C339" s="241" t="s">
        <v>201</v>
      </c>
      <c r="D339" s="242">
        <v>4265.7907522999994</v>
      </c>
      <c r="E339" s="242">
        <v>3386.2755000000002</v>
      </c>
    </row>
    <row r="340" spans="1:5" ht="33.65" customHeight="1" x14ac:dyDescent="0.35">
      <c r="A340" s="241"/>
      <c r="B340" s="241"/>
      <c r="C340" s="241" t="s">
        <v>251</v>
      </c>
      <c r="D340" s="242">
        <v>3090.4809436999999</v>
      </c>
      <c r="E340" s="242">
        <v>4104.6653999999999</v>
      </c>
    </row>
    <row r="341" spans="1:5" x14ac:dyDescent="0.35">
      <c r="A341" s="241"/>
      <c r="B341" s="241"/>
      <c r="C341" s="241" t="s">
        <v>239</v>
      </c>
      <c r="D341" s="242">
        <v>2202.1976479999998</v>
      </c>
      <c r="E341" s="242">
        <v>10493.556037999999</v>
      </c>
    </row>
    <row r="342" spans="1:5" x14ac:dyDescent="0.35">
      <c r="A342" s="241"/>
      <c r="B342" s="241"/>
      <c r="C342" s="241" t="s">
        <v>240</v>
      </c>
      <c r="D342" s="242">
        <v>6749.8286427999992</v>
      </c>
      <c r="E342" s="242">
        <v>1696.7811180000001</v>
      </c>
    </row>
    <row r="343" spans="1:5" x14ac:dyDescent="0.35">
      <c r="A343" s="241"/>
      <c r="B343" s="241"/>
      <c r="C343" s="241" t="s">
        <v>237</v>
      </c>
      <c r="D343" s="242">
        <v>7581.8854301000001</v>
      </c>
      <c r="E343" s="242">
        <v>9794</v>
      </c>
    </row>
    <row r="344" spans="1:5" x14ac:dyDescent="0.35">
      <c r="A344" s="241"/>
      <c r="B344" s="241"/>
      <c r="C344" s="241" t="s">
        <v>161</v>
      </c>
      <c r="D344" s="242">
        <v>59101.79</v>
      </c>
      <c r="E344" s="243">
        <v>0</v>
      </c>
    </row>
    <row r="345" spans="1:5" x14ac:dyDescent="0.35">
      <c r="A345" s="241"/>
      <c r="B345" s="241"/>
      <c r="C345" s="241" t="s">
        <v>223</v>
      </c>
      <c r="D345" s="242">
        <v>9875.01</v>
      </c>
      <c r="E345" s="243">
        <v>0</v>
      </c>
    </row>
    <row r="346" spans="1:5" x14ac:dyDescent="0.35">
      <c r="A346" s="241"/>
      <c r="B346" s="241"/>
      <c r="C346" s="241" t="s">
        <v>202</v>
      </c>
      <c r="D346" s="242">
        <v>4701.0089057999994</v>
      </c>
      <c r="E346" s="242">
        <v>193.57840999999999</v>
      </c>
    </row>
    <row r="347" spans="1:5" x14ac:dyDescent="0.35">
      <c r="A347" s="241"/>
      <c r="B347" s="241"/>
      <c r="C347" s="241" t="s">
        <v>247</v>
      </c>
      <c r="D347" s="242">
        <v>6920.6507380999992</v>
      </c>
      <c r="E347" s="242">
        <v>14434.397199999999</v>
      </c>
    </row>
    <row r="348" spans="1:5" x14ac:dyDescent="0.35">
      <c r="A348" s="241"/>
      <c r="B348" s="241"/>
      <c r="C348" s="241" t="s">
        <v>230</v>
      </c>
      <c r="D348" s="242">
        <v>429.80303850000001</v>
      </c>
      <c r="E348" s="242">
        <v>1398.0347359999998</v>
      </c>
    </row>
    <row r="349" spans="1:5" x14ac:dyDescent="0.35">
      <c r="A349" s="241"/>
      <c r="B349" s="241"/>
      <c r="C349" s="241" t="s">
        <v>236</v>
      </c>
      <c r="D349" s="242">
        <v>9875.01</v>
      </c>
      <c r="E349" s="243">
        <v>0</v>
      </c>
    </row>
    <row r="350" spans="1:5" x14ac:dyDescent="0.35">
      <c r="A350" s="241"/>
      <c r="B350" s="241"/>
      <c r="C350" s="241" t="s">
        <v>215</v>
      </c>
      <c r="D350" s="242">
        <v>13177.8612361</v>
      </c>
      <c r="E350" s="242">
        <v>52230.363836000004</v>
      </c>
    </row>
    <row r="351" spans="1:5" x14ac:dyDescent="0.35">
      <c r="A351" s="244"/>
      <c r="B351" s="245"/>
      <c r="C351" s="245"/>
      <c r="D351" s="246"/>
      <c r="E351" s="246"/>
    </row>
    <row r="352" spans="1:5" x14ac:dyDescent="0.35">
      <c r="A352" s="241" t="s">
        <v>390</v>
      </c>
      <c r="B352" s="241" t="s">
        <v>235</v>
      </c>
      <c r="C352" s="241" t="s">
        <v>161</v>
      </c>
      <c r="D352" s="242">
        <v>73761.8</v>
      </c>
      <c r="E352" s="243">
        <v>0</v>
      </c>
    </row>
    <row r="353" spans="1:5" x14ac:dyDescent="0.35">
      <c r="A353" s="241"/>
      <c r="B353" s="241"/>
      <c r="C353" s="241" t="s">
        <v>223</v>
      </c>
      <c r="D353" s="242">
        <v>18974.169999999998</v>
      </c>
      <c r="E353" s="243">
        <v>0</v>
      </c>
    </row>
    <row r="354" spans="1:5" x14ac:dyDescent="0.35">
      <c r="A354" s="241"/>
      <c r="B354" s="241"/>
      <c r="C354" s="241" t="s">
        <v>236</v>
      </c>
      <c r="D354" s="242">
        <v>14676.07</v>
      </c>
      <c r="E354" s="243">
        <v>0</v>
      </c>
    </row>
    <row r="355" spans="1:5" x14ac:dyDescent="0.35">
      <c r="A355" s="244"/>
      <c r="B355" s="245"/>
      <c r="C355" s="245"/>
      <c r="D355" s="246"/>
      <c r="E355" s="246"/>
    </row>
    <row r="356" spans="1:5" ht="14" customHeight="1" x14ac:dyDescent="0.35">
      <c r="A356" s="241" t="s">
        <v>391</v>
      </c>
      <c r="B356" s="241" t="s">
        <v>235</v>
      </c>
      <c r="C356" s="241" t="s">
        <v>222</v>
      </c>
      <c r="D356" s="242">
        <v>12706.3475</v>
      </c>
      <c r="E356" s="242">
        <v>12545.647499999999</v>
      </c>
    </row>
    <row r="357" spans="1:5" x14ac:dyDescent="0.35">
      <c r="A357" s="241"/>
      <c r="B357" s="241"/>
      <c r="C357" s="241" t="s">
        <v>223</v>
      </c>
      <c r="D357" s="242">
        <v>9582.9000000000015</v>
      </c>
      <c r="E357" s="243">
        <v>0</v>
      </c>
    </row>
    <row r="358" spans="1:5" x14ac:dyDescent="0.35">
      <c r="A358" s="241"/>
      <c r="B358" s="241"/>
      <c r="C358" s="241" t="s">
        <v>231</v>
      </c>
      <c r="D358" s="242">
        <v>83.524760300000011</v>
      </c>
      <c r="E358" s="242">
        <v>79.586699999999993</v>
      </c>
    </row>
    <row r="359" spans="1:5" x14ac:dyDescent="0.35">
      <c r="A359" s="241"/>
      <c r="B359" s="241"/>
      <c r="C359" s="241" t="s">
        <v>236</v>
      </c>
      <c r="D359" s="242">
        <v>9389.9650000000001</v>
      </c>
      <c r="E359" s="243">
        <v>0</v>
      </c>
    </row>
    <row r="360" spans="1:5" x14ac:dyDescent="0.35">
      <c r="A360" s="244"/>
      <c r="B360" s="245"/>
      <c r="C360" s="245"/>
      <c r="D360" s="246"/>
      <c r="E360" s="246"/>
    </row>
    <row r="361" spans="1:5" x14ac:dyDescent="0.35">
      <c r="A361" s="241" t="s">
        <v>392</v>
      </c>
      <c r="B361" s="241" t="s">
        <v>161</v>
      </c>
      <c r="C361" s="241" t="s">
        <v>199</v>
      </c>
      <c r="D361" s="242">
        <v>7166.5967210000017</v>
      </c>
      <c r="E361" s="242">
        <v>140.35454999999999</v>
      </c>
    </row>
    <row r="362" spans="1:5" x14ac:dyDescent="0.35">
      <c r="A362" s="241"/>
      <c r="B362" s="241" t="s">
        <v>235</v>
      </c>
      <c r="C362" s="241" t="s">
        <v>200</v>
      </c>
      <c r="D362" s="242">
        <v>3028.1033469999998</v>
      </c>
      <c r="E362" s="243">
        <v>0</v>
      </c>
    </row>
    <row r="363" spans="1:5" x14ac:dyDescent="0.35">
      <c r="A363" s="241"/>
      <c r="B363" s="241"/>
      <c r="C363" s="241" t="s">
        <v>201</v>
      </c>
      <c r="D363" s="242">
        <v>1022.1209731000001</v>
      </c>
      <c r="E363" s="243">
        <v>0</v>
      </c>
    </row>
    <row r="364" spans="1:5" x14ac:dyDescent="0.35">
      <c r="A364" s="241"/>
      <c r="B364" s="241"/>
      <c r="C364" s="241" t="s">
        <v>230</v>
      </c>
      <c r="D364" s="242">
        <v>427.27059179999981</v>
      </c>
      <c r="E364" s="242">
        <v>828.61080299999992</v>
      </c>
    </row>
    <row r="365" spans="1:5" x14ac:dyDescent="0.35">
      <c r="A365" s="244"/>
      <c r="B365" s="245"/>
      <c r="C365" s="245"/>
      <c r="D365" s="246"/>
      <c r="E365" s="246"/>
    </row>
    <row r="366" spans="1:5" x14ac:dyDescent="0.35">
      <c r="A366" s="241" t="s">
        <v>393</v>
      </c>
      <c r="B366" s="241"/>
      <c r="C366" s="241" t="s">
        <v>161</v>
      </c>
      <c r="D366" s="242">
        <v>49040.03</v>
      </c>
      <c r="E366" s="243">
        <v>0</v>
      </c>
    </row>
    <row r="367" spans="1:5" x14ac:dyDescent="0.35">
      <c r="A367" s="241" t="s">
        <v>394</v>
      </c>
      <c r="B367" s="241"/>
      <c r="C367" s="241"/>
      <c r="D367" s="242"/>
      <c r="E367" s="243"/>
    </row>
    <row r="368" spans="1:5" x14ac:dyDescent="0.35">
      <c r="A368" s="244"/>
      <c r="B368" s="245"/>
      <c r="C368" s="245"/>
      <c r="D368" s="246"/>
      <c r="E368" s="246"/>
    </row>
    <row r="369" spans="1:5" x14ac:dyDescent="0.35">
      <c r="A369" s="241" t="s">
        <v>395</v>
      </c>
      <c r="B369" s="241" t="s">
        <v>235</v>
      </c>
      <c r="C369" s="241" t="s">
        <v>199</v>
      </c>
      <c r="D369" s="242">
        <v>10257.011527799998</v>
      </c>
      <c r="E369" s="243">
        <v>0</v>
      </c>
    </row>
    <row r="370" spans="1:5" x14ac:dyDescent="0.35">
      <c r="A370" s="241"/>
      <c r="B370" s="241"/>
      <c r="C370" s="241" t="s">
        <v>201</v>
      </c>
      <c r="D370" s="242">
        <v>1307.6116512000001</v>
      </c>
      <c r="E370" s="243">
        <v>0</v>
      </c>
    </row>
    <row r="371" spans="1:5" x14ac:dyDescent="0.35">
      <c r="A371" s="241"/>
      <c r="B371" s="241"/>
      <c r="C371" s="241" t="s">
        <v>237</v>
      </c>
      <c r="D371" s="242">
        <v>357.44459999999998</v>
      </c>
      <c r="E371" s="243">
        <v>0</v>
      </c>
    </row>
    <row r="372" spans="1:5" x14ac:dyDescent="0.35">
      <c r="A372" s="241"/>
      <c r="B372" s="241"/>
      <c r="C372" s="241" t="s">
        <v>230</v>
      </c>
      <c r="D372" s="242">
        <v>213.91704560000002</v>
      </c>
      <c r="E372" s="243">
        <v>0</v>
      </c>
    </row>
    <row r="373" spans="1:5" x14ac:dyDescent="0.35">
      <c r="A373" s="244"/>
      <c r="B373" s="245"/>
      <c r="C373" s="245"/>
      <c r="D373" s="246"/>
      <c r="E373" s="246"/>
    </row>
    <row r="374" spans="1:5" x14ac:dyDescent="0.35">
      <c r="A374" s="241" t="s">
        <v>396</v>
      </c>
      <c r="B374" s="241"/>
      <c r="C374" s="241" t="s">
        <v>199</v>
      </c>
      <c r="D374" s="242">
        <v>587.21753439999998</v>
      </c>
      <c r="E374" s="243">
        <v>0</v>
      </c>
    </row>
    <row r="375" spans="1:5" x14ac:dyDescent="0.35">
      <c r="A375" s="9" t="s">
        <v>394</v>
      </c>
      <c r="B375" s="241"/>
      <c r="C375" s="241" t="s">
        <v>201</v>
      </c>
      <c r="D375" s="242">
        <v>36.143909199999996</v>
      </c>
      <c r="E375" s="243">
        <v>0</v>
      </c>
    </row>
    <row r="376" spans="1:5" x14ac:dyDescent="0.35">
      <c r="A376" s="244"/>
      <c r="B376" s="245"/>
      <c r="C376" s="245"/>
      <c r="D376" s="246"/>
      <c r="E376" s="246"/>
    </row>
    <row r="377" spans="1:5" x14ac:dyDescent="0.35">
      <c r="A377" s="241" t="s">
        <v>397</v>
      </c>
      <c r="B377" s="241" t="s">
        <v>236</v>
      </c>
      <c r="C377" s="241" t="s">
        <v>199</v>
      </c>
      <c r="D377" s="242">
        <v>447.23035789999994</v>
      </c>
      <c r="E377" s="242">
        <v>48.352499999999999</v>
      </c>
    </row>
    <row r="378" spans="1:5" x14ac:dyDescent="0.35">
      <c r="A378" s="241"/>
      <c r="B378" s="241"/>
      <c r="C378" s="241" t="s">
        <v>200</v>
      </c>
      <c r="D378" s="242">
        <v>657.48318989999996</v>
      </c>
      <c r="E378" s="242">
        <v>558.74</v>
      </c>
    </row>
    <row r="379" spans="1:5" x14ac:dyDescent="0.35">
      <c r="A379" s="241"/>
      <c r="B379" s="241"/>
      <c r="C379" s="241" t="s">
        <v>228</v>
      </c>
      <c r="D379" s="243">
        <v>0</v>
      </c>
      <c r="E379" s="242">
        <v>2106.02</v>
      </c>
    </row>
    <row r="380" spans="1:5" x14ac:dyDescent="0.35">
      <c r="A380" s="241"/>
      <c r="B380" s="241"/>
      <c r="C380" s="241" t="s">
        <v>255</v>
      </c>
      <c r="D380" s="243">
        <v>0</v>
      </c>
      <c r="E380" s="242">
        <v>4233.53</v>
      </c>
    </row>
    <row r="381" spans="1:5" x14ac:dyDescent="0.35">
      <c r="A381" s="241"/>
      <c r="B381" s="241"/>
      <c r="C381" s="241" t="s">
        <v>201</v>
      </c>
      <c r="D381" s="242">
        <v>212.36413999999999</v>
      </c>
      <c r="E381" s="242">
        <v>214.9</v>
      </c>
    </row>
    <row r="382" spans="1:5" x14ac:dyDescent="0.35">
      <c r="A382" s="241"/>
      <c r="B382" s="241"/>
      <c r="C382" s="241" t="s">
        <v>239</v>
      </c>
      <c r="D382" s="242">
        <v>2387.0666782999997</v>
      </c>
      <c r="E382" s="242">
        <v>7297.6816500000004</v>
      </c>
    </row>
    <row r="383" spans="1:5" x14ac:dyDescent="0.35">
      <c r="A383" s="241"/>
      <c r="B383" s="241"/>
      <c r="C383" s="241" t="s">
        <v>220</v>
      </c>
      <c r="D383" s="243">
        <v>0</v>
      </c>
      <c r="E383" s="242">
        <v>8488.5499999999993</v>
      </c>
    </row>
    <row r="384" spans="1:5" x14ac:dyDescent="0.35">
      <c r="A384" s="241"/>
      <c r="B384" s="241"/>
      <c r="C384" s="241" t="s">
        <v>240</v>
      </c>
      <c r="D384" s="242">
        <v>4937.7766630999995</v>
      </c>
      <c r="E384" s="242">
        <v>239.93584999999999</v>
      </c>
    </row>
    <row r="385" spans="1:5" x14ac:dyDescent="0.35">
      <c r="A385" s="241"/>
      <c r="B385" s="241"/>
      <c r="C385" s="241" t="s">
        <v>237</v>
      </c>
      <c r="D385" s="243">
        <v>0</v>
      </c>
      <c r="E385" s="242">
        <v>3223.5</v>
      </c>
    </row>
    <row r="386" spans="1:5" x14ac:dyDescent="0.35">
      <c r="A386" s="241"/>
      <c r="B386" s="241"/>
      <c r="C386" s="241" t="s">
        <v>202</v>
      </c>
      <c r="D386" s="242">
        <v>3530.7392034000004</v>
      </c>
      <c r="E386" s="242">
        <v>67.6935</v>
      </c>
    </row>
    <row r="387" spans="1:5" x14ac:dyDescent="0.35">
      <c r="A387" s="241"/>
      <c r="B387" s="241"/>
      <c r="C387" s="241" t="s">
        <v>247</v>
      </c>
      <c r="D387" s="242">
        <v>2226.3195342999998</v>
      </c>
      <c r="E387" s="242">
        <v>6345.6746499999999</v>
      </c>
    </row>
    <row r="388" spans="1:5" x14ac:dyDescent="0.35">
      <c r="A388" s="241"/>
      <c r="B388" s="241"/>
      <c r="C388" s="241" t="s">
        <v>230</v>
      </c>
      <c r="D388" s="242">
        <v>91.364867000000075</v>
      </c>
      <c r="E388" s="242">
        <v>437.64384999999999</v>
      </c>
    </row>
    <row r="389" spans="1:5" x14ac:dyDescent="0.35">
      <c r="A389" s="244"/>
      <c r="B389" s="245"/>
      <c r="C389" s="245"/>
      <c r="D389" s="246"/>
      <c r="E389" s="246"/>
    </row>
    <row r="390" spans="1:5" x14ac:dyDescent="0.35">
      <c r="A390" s="241" t="s">
        <v>398</v>
      </c>
      <c r="B390" s="241" t="s">
        <v>236</v>
      </c>
      <c r="C390" s="241" t="s">
        <v>219</v>
      </c>
      <c r="D390" s="242">
        <v>14049.970000000001</v>
      </c>
      <c r="E390" s="242">
        <v>14097.310000000001</v>
      </c>
    </row>
    <row r="391" spans="1:5" x14ac:dyDescent="0.35">
      <c r="A391" s="241"/>
      <c r="B391" s="241"/>
      <c r="C391" s="241" t="s">
        <v>199</v>
      </c>
      <c r="D391" s="242">
        <v>7790.6664471000004</v>
      </c>
      <c r="E391" s="242">
        <v>2476.8083500000002</v>
      </c>
    </row>
    <row r="392" spans="1:5" x14ac:dyDescent="0.35">
      <c r="A392" s="241"/>
      <c r="B392" s="241"/>
      <c r="C392" s="241" t="s">
        <v>217</v>
      </c>
      <c r="D392" s="242">
        <v>9557.4699999999993</v>
      </c>
      <c r="E392" s="242">
        <v>4723.22</v>
      </c>
    </row>
    <row r="393" spans="1:5" x14ac:dyDescent="0.35">
      <c r="A393" s="241"/>
      <c r="B393" s="241"/>
      <c r="C393" s="241" t="s">
        <v>224</v>
      </c>
      <c r="D393" s="242">
        <v>2429.3000000000002</v>
      </c>
      <c r="E393" s="243">
        <v>0</v>
      </c>
    </row>
    <row r="394" spans="1:5" x14ac:dyDescent="0.35">
      <c r="A394" s="241"/>
      <c r="B394" s="241"/>
      <c r="C394" s="241" t="s">
        <v>161</v>
      </c>
      <c r="D394" s="242">
        <v>679083.97750000004</v>
      </c>
      <c r="E394" s="242">
        <v>54360.19</v>
      </c>
    </row>
    <row r="395" spans="1:5" x14ac:dyDescent="0.35">
      <c r="A395" s="241"/>
      <c r="B395" s="241"/>
      <c r="C395" s="241" t="s">
        <v>218</v>
      </c>
      <c r="D395" s="242">
        <v>9640.9750000000004</v>
      </c>
      <c r="E395" s="242">
        <v>4837.1975000000002</v>
      </c>
    </row>
    <row r="396" spans="1:5" x14ac:dyDescent="0.35">
      <c r="A396" s="241"/>
      <c r="B396" s="241"/>
      <c r="C396" s="241" t="s">
        <v>223</v>
      </c>
      <c r="D396" s="242">
        <v>110985.8465</v>
      </c>
      <c r="E396" s="242">
        <v>18713.22</v>
      </c>
    </row>
    <row r="397" spans="1:5" x14ac:dyDescent="0.35">
      <c r="A397" s="241"/>
      <c r="B397" s="241"/>
      <c r="C397" s="241" t="s">
        <v>231</v>
      </c>
      <c r="D397" s="242">
        <v>333.58347749999979</v>
      </c>
      <c r="E397" s="242">
        <v>191.66737600000002</v>
      </c>
    </row>
    <row r="398" spans="1:5" x14ac:dyDescent="0.35">
      <c r="A398" s="241"/>
      <c r="B398" s="241"/>
      <c r="C398" s="241" t="s">
        <v>225</v>
      </c>
      <c r="D398" s="242">
        <v>9755.9349999999995</v>
      </c>
      <c r="E398" s="243">
        <v>0</v>
      </c>
    </row>
    <row r="399" spans="1:5" x14ac:dyDescent="0.35">
      <c r="A399" s="241"/>
      <c r="B399" s="241"/>
      <c r="C399" s="241" t="s">
        <v>236</v>
      </c>
      <c r="D399" s="242">
        <v>58551.132500000007</v>
      </c>
      <c r="E399" s="242">
        <v>14814.295</v>
      </c>
    </row>
    <row r="400" spans="1:5" x14ac:dyDescent="0.35">
      <c r="A400" s="244"/>
      <c r="B400" s="245"/>
      <c r="C400" s="245"/>
      <c r="D400" s="246"/>
      <c r="E400" s="246"/>
    </row>
    <row r="401" spans="1:5" x14ac:dyDescent="0.35">
      <c r="A401" s="241" t="s">
        <v>399</v>
      </c>
      <c r="B401" s="241" t="s">
        <v>244</v>
      </c>
      <c r="C401" s="241" t="s">
        <v>199</v>
      </c>
      <c r="D401" s="242">
        <v>3045.7014059999997</v>
      </c>
      <c r="E401" s="243">
        <v>0</v>
      </c>
    </row>
    <row r="402" spans="1:5" x14ac:dyDescent="0.35">
      <c r="A402" s="241"/>
      <c r="B402" s="241" t="s">
        <v>218</v>
      </c>
      <c r="C402" s="241" t="s">
        <v>201</v>
      </c>
      <c r="D402" s="242">
        <v>123.27930000000001</v>
      </c>
      <c r="E402" s="243">
        <v>0</v>
      </c>
    </row>
    <row r="403" spans="1:5" x14ac:dyDescent="0.35">
      <c r="A403" s="241"/>
      <c r="B403" s="241" t="s">
        <v>235</v>
      </c>
      <c r="C403" s="241" t="s">
        <v>250</v>
      </c>
      <c r="D403" s="242">
        <v>4208.0667993999996</v>
      </c>
      <c r="E403" s="243">
        <v>0</v>
      </c>
    </row>
    <row r="404" spans="1:5" x14ac:dyDescent="0.35">
      <c r="A404" s="241"/>
      <c r="B404" s="241" t="s">
        <v>236</v>
      </c>
      <c r="C404" s="241" t="s">
        <v>240</v>
      </c>
      <c r="D404" s="242">
        <v>2408.2839210000002</v>
      </c>
      <c r="E404" s="243">
        <v>0</v>
      </c>
    </row>
    <row r="405" spans="1:5" x14ac:dyDescent="0.35">
      <c r="A405" s="241"/>
      <c r="B405" s="241"/>
      <c r="C405" s="241" t="s">
        <v>247</v>
      </c>
      <c r="D405" s="242">
        <v>5577.3568194999998</v>
      </c>
      <c r="E405" s="243">
        <v>0</v>
      </c>
    </row>
    <row r="406" spans="1:5" x14ac:dyDescent="0.35">
      <c r="A406" s="241"/>
      <c r="B406" s="241"/>
      <c r="C406" s="241" t="s">
        <v>230</v>
      </c>
      <c r="D406" s="242">
        <v>87.61834759999995</v>
      </c>
      <c r="E406" s="242">
        <v>184.4538728</v>
      </c>
    </row>
    <row r="407" spans="1:5" x14ac:dyDescent="0.35">
      <c r="A407" s="241"/>
      <c r="B407" s="241"/>
      <c r="C407" s="241" t="s">
        <v>215</v>
      </c>
      <c r="D407" s="242">
        <v>20078.6868498</v>
      </c>
      <c r="E407" s="242">
        <v>8760.6432748000007</v>
      </c>
    </row>
    <row r="408" spans="1:5" x14ac:dyDescent="0.35">
      <c r="A408" s="244"/>
      <c r="B408" s="245"/>
      <c r="C408" s="247"/>
      <c r="D408" s="246"/>
      <c r="E408" s="246"/>
    </row>
    <row r="409" spans="1:5" x14ac:dyDescent="0.35">
      <c r="C409" s="232"/>
      <c r="D409" s="233"/>
    </row>
    <row r="410" spans="1:5" x14ac:dyDescent="0.35">
      <c r="A410" s="249" t="s">
        <v>400</v>
      </c>
    </row>
    <row r="411" spans="1:5" x14ac:dyDescent="0.35">
      <c r="A411" s="320" t="s">
        <v>401</v>
      </c>
      <c r="B411" s="320"/>
      <c r="C411" s="320"/>
      <c r="D411" s="320"/>
      <c r="E411" s="320"/>
    </row>
    <row r="412" spans="1:5" x14ac:dyDescent="0.35">
      <c r="A412" s="318" t="s">
        <v>402</v>
      </c>
      <c r="B412" s="318"/>
      <c r="C412" s="318"/>
      <c r="D412" s="318"/>
      <c r="E412" s="318"/>
    </row>
    <row r="413" spans="1:5" x14ac:dyDescent="0.35">
      <c r="A413" s="318" t="s">
        <v>403</v>
      </c>
      <c r="B413" s="318"/>
      <c r="C413" s="318"/>
      <c r="D413" s="318"/>
      <c r="E413" s="318"/>
    </row>
    <row r="414" spans="1:5" x14ac:dyDescent="0.35">
      <c r="C414" s="232"/>
      <c r="D414" s="233"/>
    </row>
    <row r="415" spans="1:5" x14ac:dyDescent="0.35">
      <c r="C415" s="232"/>
      <c r="D415" s="233"/>
    </row>
    <row r="416" spans="1:5" x14ac:dyDescent="0.35">
      <c r="C416" s="232"/>
      <c r="D416" s="233"/>
    </row>
    <row r="417" spans="3:4" x14ac:dyDescent="0.35">
      <c r="C417" s="232"/>
      <c r="D417" s="233"/>
    </row>
    <row r="418" spans="3:4" x14ac:dyDescent="0.35">
      <c r="C418" s="232"/>
      <c r="D418" s="233"/>
    </row>
    <row r="419" spans="3:4" x14ac:dyDescent="0.35">
      <c r="C419" s="232"/>
      <c r="D419" s="233"/>
    </row>
    <row r="420" spans="3:4" x14ac:dyDescent="0.35">
      <c r="C420" s="232"/>
      <c r="D420" s="233"/>
    </row>
    <row r="421" spans="3:4" x14ac:dyDescent="0.35">
      <c r="C421" s="232"/>
      <c r="D421" s="233"/>
    </row>
    <row r="422" spans="3:4" x14ac:dyDescent="0.35">
      <c r="C422" s="232"/>
      <c r="D422" s="233"/>
    </row>
    <row r="423" spans="3:4" x14ac:dyDescent="0.35">
      <c r="C423" s="232"/>
      <c r="D423" s="233"/>
    </row>
    <row r="424" spans="3:4" x14ac:dyDescent="0.35">
      <c r="C424" s="232"/>
      <c r="D424" s="233"/>
    </row>
    <row r="425" spans="3:4" x14ac:dyDescent="0.35">
      <c r="C425" s="232"/>
      <c r="D425" s="233"/>
    </row>
    <row r="426" spans="3:4" x14ac:dyDescent="0.35">
      <c r="C426" s="232"/>
      <c r="D426" s="233"/>
    </row>
    <row r="427" spans="3:4" x14ac:dyDescent="0.35">
      <c r="C427" s="232"/>
      <c r="D427" s="233"/>
    </row>
    <row r="428" spans="3:4" x14ac:dyDescent="0.35">
      <c r="C428" s="232"/>
      <c r="D428" s="233"/>
    </row>
    <row r="429" spans="3:4" x14ac:dyDescent="0.35">
      <c r="C429" s="232"/>
      <c r="D429" s="233"/>
    </row>
    <row r="430" spans="3:4" x14ac:dyDescent="0.35">
      <c r="C430" s="232"/>
      <c r="D430" s="233"/>
    </row>
    <row r="431" spans="3:4" x14ac:dyDescent="0.35">
      <c r="C431" s="232"/>
      <c r="D431" s="233"/>
    </row>
    <row r="432" spans="3:4" x14ac:dyDescent="0.35">
      <c r="C432" s="232"/>
      <c r="D432" s="233"/>
    </row>
    <row r="433" spans="3:4" x14ac:dyDescent="0.35">
      <c r="C433" s="232"/>
      <c r="D433" s="233"/>
    </row>
    <row r="434" spans="3:4" x14ac:dyDescent="0.35">
      <c r="C434" s="232"/>
      <c r="D434" s="233"/>
    </row>
    <row r="435" spans="3:4" x14ac:dyDescent="0.35">
      <c r="C435" s="232"/>
      <c r="D435" s="233"/>
    </row>
    <row r="436" spans="3:4" x14ac:dyDescent="0.35">
      <c r="C436" s="232"/>
      <c r="D436" s="233"/>
    </row>
    <row r="437" spans="3:4" x14ac:dyDescent="0.35">
      <c r="C437" s="232"/>
      <c r="D437" s="233"/>
    </row>
    <row r="438" spans="3:4" x14ac:dyDescent="0.35">
      <c r="C438" s="232"/>
      <c r="D438" s="233"/>
    </row>
    <row r="439" spans="3:4" x14ac:dyDescent="0.35">
      <c r="C439" s="232"/>
      <c r="D439" s="233"/>
    </row>
    <row r="440" spans="3:4" x14ac:dyDescent="0.35">
      <c r="C440" s="232"/>
      <c r="D440" s="233"/>
    </row>
    <row r="441" spans="3:4" x14ac:dyDescent="0.35">
      <c r="C441" s="232"/>
      <c r="D441" s="233"/>
    </row>
    <row r="442" spans="3:4" x14ac:dyDescent="0.35">
      <c r="C442" s="232"/>
      <c r="D442" s="233"/>
    </row>
    <row r="443" spans="3:4" x14ac:dyDescent="0.35">
      <c r="C443" s="232"/>
      <c r="D443" s="233"/>
    </row>
    <row r="444" spans="3:4" x14ac:dyDescent="0.35">
      <c r="C444" s="232"/>
      <c r="D444" s="233"/>
    </row>
    <row r="445" spans="3:4" x14ac:dyDescent="0.35">
      <c r="C445" s="232"/>
      <c r="D445" s="233"/>
    </row>
    <row r="446" spans="3:4" x14ac:dyDescent="0.35">
      <c r="C446" s="232"/>
      <c r="D446" s="233"/>
    </row>
    <row r="447" spans="3:4" x14ac:dyDescent="0.35">
      <c r="C447" s="232"/>
      <c r="D447" s="233"/>
    </row>
    <row r="448" spans="3:4" x14ac:dyDescent="0.35">
      <c r="C448" s="232"/>
      <c r="D448" s="233"/>
    </row>
    <row r="449" spans="3:4" x14ac:dyDescent="0.35">
      <c r="C449" s="232"/>
      <c r="D449" s="233"/>
    </row>
    <row r="450" spans="3:4" x14ac:dyDescent="0.35">
      <c r="C450" s="232"/>
      <c r="D450" s="233"/>
    </row>
    <row r="451" spans="3:4" x14ac:dyDescent="0.35">
      <c r="C451" s="232"/>
      <c r="D451" s="233"/>
    </row>
    <row r="452" spans="3:4" x14ac:dyDescent="0.35">
      <c r="C452" s="232"/>
      <c r="D452" s="233"/>
    </row>
    <row r="453" spans="3:4" x14ac:dyDescent="0.35">
      <c r="C453" s="232"/>
      <c r="D453" s="233"/>
    </row>
    <row r="454" spans="3:4" x14ac:dyDescent="0.35">
      <c r="C454" s="232"/>
      <c r="D454" s="233"/>
    </row>
    <row r="455" spans="3:4" x14ac:dyDescent="0.35">
      <c r="C455" s="232"/>
      <c r="D455" s="233"/>
    </row>
    <row r="456" spans="3:4" x14ac:dyDescent="0.35">
      <c r="C456" s="232"/>
      <c r="D456" s="233"/>
    </row>
    <row r="457" spans="3:4" x14ac:dyDescent="0.35">
      <c r="C457" s="232"/>
      <c r="D457" s="233"/>
    </row>
    <row r="458" spans="3:4" x14ac:dyDescent="0.35">
      <c r="C458" s="232"/>
      <c r="D458" s="233"/>
    </row>
    <row r="459" spans="3:4" x14ac:dyDescent="0.35">
      <c r="C459" s="232"/>
      <c r="D459" s="233"/>
    </row>
    <row r="460" spans="3:4" x14ac:dyDescent="0.35">
      <c r="C460" s="232"/>
      <c r="D460" s="233"/>
    </row>
    <row r="461" spans="3:4" x14ac:dyDescent="0.35">
      <c r="C461" s="232"/>
      <c r="D461" s="233"/>
    </row>
    <row r="462" spans="3:4" x14ac:dyDescent="0.35">
      <c r="C462" s="232"/>
      <c r="D462" s="233"/>
    </row>
    <row r="463" spans="3:4" x14ac:dyDescent="0.35">
      <c r="C463" s="232"/>
      <c r="D463" s="233"/>
    </row>
    <row r="464" spans="3:4" x14ac:dyDescent="0.35">
      <c r="C464" s="232"/>
      <c r="D464" s="233"/>
    </row>
    <row r="465" spans="3:4" x14ac:dyDescent="0.35">
      <c r="C465" s="232"/>
      <c r="D465" s="233"/>
    </row>
    <row r="466" spans="3:4" x14ac:dyDescent="0.35">
      <c r="C466" s="232"/>
      <c r="D466" s="233"/>
    </row>
    <row r="467" spans="3:4" x14ac:dyDescent="0.35">
      <c r="C467" s="232"/>
      <c r="D467" s="233"/>
    </row>
    <row r="468" spans="3:4" x14ac:dyDescent="0.35">
      <c r="C468" s="232"/>
      <c r="D468" s="233"/>
    </row>
    <row r="469" spans="3:4" x14ac:dyDescent="0.35">
      <c r="C469" s="232"/>
      <c r="D469" s="233"/>
    </row>
    <row r="470" spans="3:4" x14ac:dyDescent="0.35">
      <c r="C470" s="232"/>
      <c r="D470" s="233"/>
    </row>
    <row r="471" spans="3:4" x14ac:dyDescent="0.35">
      <c r="C471" s="232"/>
      <c r="D471" s="233"/>
    </row>
    <row r="472" spans="3:4" x14ac:dyDescent="0.35">
      <c r="C472" s="232"/>
      <c r="D472" s="233"/>
    </row>
    <row r="473" spans="3:4" x14ac:dyDescent="0.35">
      <c r="C473" s="232"/>
      <c r="D473" s="233"/>
    </row>
    <row r="474" spans="3:4" x14ac:dyDescent="0.35">
      <c r="C474" s="232"/>
      <c r="D474" s="233"/>
    </row>
    <row r="475" spans="3:4" x14ac:dyDescent="0.35">
      <c r="C475" s="232"/>
      <c r="D475" s="233"/>
    </row>
    <row r="476" spans="3:4" x14ac:dyDescent="0.35">
      <c r="C476" s="232"/>
      <c r="D476" s="233"/>
    </row>
    <row r="477" spans="3:4" x14ac:dyDescent="0.35">
      <c r="C477" s="232"/>
      <c r="D477" s="233"/>
    </row>
    <row r="478" spans="3:4" x14ac:dyDescent="0.35">
      <c r="C478" s="232"/>
      <c r="D478" s="233"/>
    </row>
    <row r="479" spans="3:4" x14ac:dyDescent="0.35">
      <c r="C479" s="232"/>
      <c r="D479" s="233"/>
    </row>
    <row r="480" spans="3:4" x14ac:dyDescent="0.35">
      <c r="C480" s="232"/>
      <c r="D480" s="233"/>
    </row>
    <row r="481" spans="3:4" x14ac:dyDescent="0.35">
      <c r="C481" s="232"/>
      <c r="D481" s="233"/>
    </row>
    <row r="482" spans="3:4" x14ac:dyDescent="0.35">
      <c r="C482" s="232"/>
      <c r="D482" s="233"/>
    </row>
    <row r="483" spans="3:4" x14ac:dyDescent="0.35">
      <c r="C483" s="232"/>
      <c r="D483" s="233"/>
    </row>
    <row r="484" spans="3:4" x14ac:dyDescent="0.35">
      <c r="C484" s="232"/>
      <c r="D484" s="233"/>
    </row>
    <row r="485" spans="3:4" x14ac:dyDescent="0.35">
      <c r="C485" s="232"/>
      <c r="D485" s="233"/>
    </row>
    <row r="486" spans="3:4" x14ac:dyDescent="0.35">
      <c r="C486" s="232"/>
      <c r="D486" s="233"/>
    </row>
    <row r="487" spans="3:4" x14ac:dyDescent="0.35">
      <c r="C487" s="232"/>
      <c r="D487" s="233"/>
    </row>
    <row r="488" spans="3:4" x14ac:dyDescent="0.35">
      <c r="C488" s="232"/>
      <c r="D488" s="233"/>
    </row>
    <row r="489" spans="3:4" x14ac:dyDescent="0.35">
      <c r="C489" s="232"/>
      <c r="D489" s="233"/>
    </row>
    <row r="490" spans="3:4" x14ac:dyDescent="0.35">
      <c r="C490" s="232"/>
      <c r="D490" s="233"/>
    </row>
    <row r="491" spans="3:4" x14ac:dyDescent="0.35">
      <c r="C491" s="232"/>
      <c r="D491" s="233"/>
    </row>
    <row r="492" spans="3:4" x14ac:dyDescent="0.35">
      <c r="C492" s="232"/>
      <c r="D492" s="233"/>
    </row>
    <row r="493" spans="3:4" x14ac:dyDescent="0.35">
      <c r="C493" s="232"/>
      <c r="D493" s="233"/>
    </row>
    <row r="494" spans="3:4" x14ac:dyDescent="0.35">
      <c r="C494" s="232"/>
      <c r="D494" s="233"/>
    </row>
    <row r="495" spans="3:4" x14ac:dyDescent="0.35">
      <c r="C495" s="232"/>
      <c r="D495" s="233"/>
    </row>
    <row r="496" spans="3:4" x14ac:dyDescent="0.35">
      <c r="C496" s="232"/>
      <c r="D496" s="233"/>
    </row>
    <row r="497" spans="3:4" x14ac:dyDescent="0.35">
      <c r="C497" s="232"/>
      <c r="D497" s="233"/>
    </row>
    <row r="498" spans="3:4" x14ac:dyDescent="0.35">
      <c r="C498" s="232"/>
      <c r="D498" s="233"/>
    </row>
    <row r="499" spans="3:4" x14ac:dyDescent="0.35">
      <c r="C499" s="232"/>
      <c r="D499" s="233"/>
    </row>
    <row r="500" spans="3:4" x14ac:dyDescent="0.35">
      <c r="C500" s="232"/>
      <c r="D500" s="233"/>
    </row>
    <row r="501" spans="3:4" x14ac:dyDescent="0.35">
      <c r="C501" s="232"/>
      <c r="D501" s="233"/>
    </row>
    <row r="502" spans="3:4" x14ac:dyDescent="0.35">
      <c r="C502" s="232"/>
      <c r="D502" s="233"/>
    </row>
    <row r="503" spans="3:4" x14ac:dyDescent="0.35">
      <c r="C503" s="232"/>
      <c r="D503" s="233"/>
    </row>
    <row r="504" spans="3:4" x14ac:dyDescent="0.35">
      <c r="C504" s="232"/>
      <c r="D504" s="233"/>
    </row>
    <row r="505" spans="3:4" x14ac:dyDescent="0.35">
      <c r="C505" s="232"/>
      <c r="D505" s="233"/>
    </row>
    <row r="506" spans="3:4" x14ac:dyDescent="0.35">
      <c r="C506" s="232"/>
      <c r="D506" s="233"/>
    </row>
    <row r="507" spans="3:4" x14ac:dyDescent="0.35">
      <c r="C507" s="232"/>
      <c r="D507" s="233"/>
    </row>
    <row r="508" spans="3:4" x14ac:dyDescent="0.35">
      <c r="C508" s="232"/>
      <c r="D508" s="233"/>
    </row>
    <row r="509" spans="3:4" x14ac:dyDescent="0.35">
      <c r="C509" s="232"/>
      <c r="D509" s="233"/>
    </row>
    <row r="510" spans="3:4" x14ac:dyDescent="0.35">
      <c r="C510" s="232"/>
      <c r="D510" s="233"/>
    </row>
    <row r="511" spans="3:4" x14ac:dyDescent="0.35">
      <c r="C511" s="232"/>
      <c r="D511" s="233"/>
    </row>
    <row r="512" spans="3:4" x14ac:dyDescent="0.35">
      <c r="C512" s="232"/>
      <c r="D512" s="233"/>
    </row>
    <row r="513" spans="3:4" x14ac:dyDescent="0.35">
      <c r="C513" s="232"/>
      <c r="D513" s="233"/>
    </row>
    <row r="514" spans="3:4" x14ac:dyDescent="0.35">
      <c r="C514" s="232"/>
      <c r="D514" s="233"/>
    </row>
    <row r="515" spans="3:4" x14ac:dyDescent="0.35">
      <c r="C515" s="232"/>
      <c r="D515" s="233"/>
    </row>
    <row r="516" spans="3:4" x14ac:dyDescent="0.35">
      <c r="C516" s="232"/>
      <c r="D516" s="233"/>
    </row>
    <row r="517" spans="3:4" x14ac:dyDescent="0.35">
      <c r="C517" s="232"/>
      <c r="D517" s="233"/>
    </row>
    <row r="518" spans="3:4" x14ac:dyDescent="0.35">
      <c r="C518" s="232"/>
      <c r="D518" s="233"/>
    </row>
    <row r="519" spans="3:4" x14ac:dyDescent="0.35">
      <c r="C519" s="232"/>
      <c r="D519" s="233"/>
    </row>
    <row r="520" spans="3:4" x14ac:dyDescent="0.35">
      <c r="C520" s="232"/>
      <c r="D520" s="233"/>
    </row>
    <row r="521" spans="3:4" x14ac:dyDescent="0.35">
      <c r="C521" s="232"/>
      <c r="D521" s="233"/>
    </row>
    <row r="522" spans="3:4" x14ac:dyDescent="0.35">
      <c r="C522" s="232"/>
      <c r="D522" s="233"/>
    </row>
    <row r="523" spans="3:4" x14ac:dyDescent="0.35">
      <c r="C523" s="232"/>
      <c r="D523" s="233"/>
    </row>
    <row r="524" spans="3:4" x14ac:dyDescent="0.35">
      <c r="C524" s="232"/>
      <c r="D524" s="233"/>
    </row>
    <row r="525" spans="3:4" x14ac:dyDescent="0.35">
      <c r="C525" s="232"/>
      <c r="D525" s="233"/>
    </row>
    <row r="526" spans="3:4" x14ac:dyDescent="0.35">
      <c r="C526" s="232"/>
      <c r="D526" s="233"/>
    </row>
    <row r="527" spans="3:4" x14ac:dyDescent="0.35">
      <c r="C527" s="232"/>
      <c r="D527" s="233"/>
    </row>
    <row r="528" spans="3:4" x14ac:dyDescent="0.35">
      <c r="C528" s="232"/>
      <c r="D528" s="233"/>
    </row>
    <row r="529" spans="3:4" x14ac:dyDescent="0.35">
      <c r="C529" s="232"/>
      <c r="D529" s="233"/>
    </row>
  </sheetData>
  <mergeCells count="7">
    <mergeCell ref="A413:E413"/>
    <mergeCell ref="A2:E2"/>
    <mergeCell ref="A3:E3"/>
    <mergeCell ref="A4:E4"/>
    <mergeCell ref="A5:E5"/>
    <mergeCell ref="A411:E411"/>
    <mergeCell ref="A412:E412"/>
  </mergeCells>
  <conditionalFormatting sqref="A8">
    <cfRule type="colorScale" priority="1">
      <colorScale>
        <cfvo type="min"/>
        <cfvo type="max"/>
        <color rgb="FFFF7128"/>
        <color rgb="FFFFEF9C"/>
      </colorScale>
    </cfRule>
  </conditionalFormatting>
  <pageMargins left="0.25" right="0.25" top="0.75" bottom="0.75" header="0.3" footer="0.3"/>
  <pageSetup paperSize="9" scale="10" orientation="portrait" r:id="rId1"/>
  <headerFooter>
    <oddHeader>&amp;C&amp;"Calibri"&amp;11&amp;K0000FF Classification - Internal&amp;1#_x000D_</oddHeader>
    <oddFooter>&amp;C_x000D_&amp;1#&amp;"Calibri"&amp;10&amp;K000000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43177-F945-4232-B0C0-BE12D9091E80}">
  <dimension ref="A1:F96"/>
  <sheetViews>
    <sheetView showGridLines="0" topLeftCell="B1" zoomScaleNormal="100" workbookViewId="0">
      <selection activeCell="B1" sqref="B1"/>
    </sheetView>
  </sheetViews>
  <sheetFormatPr defaultColWidth="8.1796875" defaultRowHeight="13" x14ac:dyDescent="0.25"/>
  <cols>
    <col min="1" max="1" width="8.1796875" style="252"/>
    <col min="2" max="2" width="36.1796875" style="252" bestFit="1" customWidth="1"/>
    <col min="3" max="3" width="37.08984375" style="252" customWidth="1"/>
    <col min="4" max="4" width="27.1796875" style="252" customWidth="1"/>
    <col min="5" max="5" width="32.08984375" style="252" bestFit="1" customWidth="1"/>
    <col min="6" max="6" width="27.1796875" style="252" bestFit="1" customWidth="1"/>
    <col min="7" max="256" width="8.1796875" style="252"/>
    <col min="257" max="257" width="29.81640625" style="252" customWidth="1"/>
    <col min="258" max="258" width="33.453125" style="252" customWidth="1"/>
    <col min="259" max="260" width="23.81640625" style="252" customWidth="1"/>
    <col min="261" max="261" width="2.453125" style="252" customWidth="1"/>
    <col min="262" max="512" width="8.1796875" style="252"/>
    <col min="513" max="513" width="29.81640625" style="252" customWidth="1"/>
    <col min="514" max="514" width="33.453125" style="252" customWidth="1"/>
    <col min="515" max="516" width="23.81640625" style="252" customWidth="1"/>
    <col min="517" max="517" width="2.453125" style="252" customWidth="1"/>
    <col min="518" max="768" width="8.1796875" style="252"/>
    <col min="769" max="769" width="29.81640625" style="252" customWidth="1"/>
    <col min="770" max="770" width="33.453125" style="252" customWidth="1"/>
    <col min="771" max="772" width="23.81640625" style="252" customWidth="1"/>
    <col min="773" max="773" width="2.453125" style="252" customWidth="1"/>
    <col min="774" max="1024" width="8.1796875" style="252"/>
    <col min="1025" max="1025" width="29.81640625" style="252" customWidth="1"/>
    <col min="1026" max="1026" width="33.453125" style="252" customWidth="1"/>
    <col min="1027" max="1028" width="23.81640625" style="252" customWidth="1"/>
    <col min="1029" max="1029" width="2.453125" style="252" customWidth="1"/>
    <col min="1030" max="1280" width="8.1796875" style="252"/>
    <col min="1281" max="1281" width="29.81640625" style="252" customWidth="1"/>
    <col min="1282" max="1282" width="33.453125" style="252" customWidth="1"/>
    <col min="1283" max="1284" width="23.81640625" style="252" customWidth="1"/>
    <col min="1285" max="1285" width="2.453125" style="252" customWidth="1"/>
    <col min="1286" max="1536" width="8.1796875" style="252"/>
    <col min="1537" max="1537" width="29.81640625" style="252" customWidth="1"/>
    <col min="1538" max="1538" width="33.453125" style="252" customWidth="1"/>
    <col min="1539" max="1540" width="23.81640625" style="252" customWidth="1"/>
    <col min="1541" max="1541" width="2.453125" style="252" customWidth="1"/>
    <col min="1542" max="1792" width="8.1796875" style="252"/>
    <col min="1793" max="1793" width="29.81640625" style="252" customWidth="1"/>
    <col min="1794" max="1794" width="33.453125" style="252" customWidth="1"/>
    <col min="1795" max="1796" width="23.81640625" style="252" customWidth="1"/>
    <col min="1797" max="1797" width="2.453125" style="252" customWidth="1"/>
    <col min="1798" max="2048" width="8.1796875" style="252"/>
    <col min="2049" max="2049" width="29.81640625" style="252" customWidth="1"/>
    <col min="2050" max="2050" width="33.453125" style="252" customWidth="1"/>
    <col min="2051" max="2052" width="23.81640625" style="252" customWidth="1"/>
    <col min="2053" max="2053" width="2.453125" style="252" customWidth="1"/>
    <col min="2054" max="2304" width="8.1796875" style="252"/>
    <col min="2305" max="2305" width="29.81640625" style="252" customWidth="1"/>
    <col min="2306" max="2306" width="33.453125" style="252" customWidth="1"/>
    <col min="2307" max="2308" width="23.81640625" style="252" customWidth="1"/>
    <col min="2309" max="2309" width="2.453125" style="252" customWidth="1"/>
    <col min="2310" max="2560" width="8.1796875" style="252"/>
    <col min="2561" max="2561" width="29.81640625" style="252" customWidth="1"/>
    <col min="2562" max="2562" width="33.453125" style="252" customWidth="1"/>
    <col min="2563" max="2564" width="23.81640625" style="252" customWidth="1"/>
    <col min="2565" max="2565" width="2.453125" style="252" customWidth="1"/>
    <col min="2566" max="2816" width="8.1796875" style="252"/>
    <col min="2817" max="2817" width="29.81640625" style="252" customWidth="1"/>
    <col min="2818" max="2818" width="33.453125" style="252" customWidth="1"/>
    <col min="2819" max="2820" width="23.81640625" style="252" customWidth="1"/>
    <col min="2821" max="2821" width="2.453125" style="252" customWidth="1"/>
    <col min="2822" max="3072" width="8.1796875" style="252"/>
    <col min="3073" max="3073" width="29.81640625" style="252" customWidth="1"/>
    <col min="3074" max="3074" width="33.453125" style="252" customWidth="1"/>
    <col min="3075" max="3076" width="23.81640625" style="252" customWidth="1"/>
    <col min="3077" max="3077" width="2.453125" style="252" customWidth="1"/>
    <col min="3078" max="3328" width="8.1796875" style="252"/>
    <col min="3329" max="3329" width="29.81640625" style="252" customWidth="1"/>
    <col min="3330" max="3330" width="33.453125" style="252" customWidth="1"/>
    <col min="3331" max="3332" width="23.81640625" style="252" customWidth="1"/>
    <col min="3333" max="3333" width="2.453125" style="252" customWidth="1"/>
    <col min="3334" max="3584" width="8.1796875" style="252"/>
    <col min="3585" max="3585" width="29.81640625" style="252" customWidth="1"/>
    <col min="3586" max="3586" width="33.453125" style="252" customWidth="1"/>
    <col min="3587" max="3588" width="23.81640625" style="252" customWidth="1"/>
    <col min="3589" max="3589" width="2.453125" style="252" customWidth="1"/>
    <col min="3590" max="3840" width="8.1796875" style="252"/>
    <col min="3841" max="3841" width="29.81640625" style="252" customWidth="1"/>
    <col min="3842" max="3842" width="33.453125" style="252" customWidth="1"/>
    <col min="3843" max="3844" width="23.81640625" style="252" customWidth="1"/>
    <col min="3845" max="3845" width="2.453125" style="252" customWidth="1"/>
    <col min="3846" max="4096" width="8.1796875" style="252"/>
    <col min="4097" max="4097" width="29.81640625" style="252" customWidth="1"/>
    <col min="4098" max="4098" width="33.453125" style="252" customWidth="1"/>
    <col min="4099" max="4100" width="23.81640625" style="252" customWidth="1"/>
    <col min="4101" max="4101" width="2.453125" style="252" customWidth="1"/>
    <col min="4102" max="4352" width="8.1796875" style="252"/>
    <col min="4353" max="4353" width="29.81640625" style="252" customWidth="1"/>
    <col min="4354" max="4354" width="33.453125" style="252" customWidth="1"/>
    <col min="4355" max="4356" width="23.81640625" style="252" customWidth="1"/>
    <col min="4357" max="4357" width="2.453125" style="252" customWidth="1"/>
    <col min="4358" max="4608" width="8.1796875" style="252"/>
    <col min="4609" max="4609" width="29.81640625" style="252" customWidth="1"/>
    <col min="4610" max="4610" width="33.453125" style="252" customWidth="1"/>
    <col min="4611" max="4612" width="23.81640625" style="252" customWidth="1"/>
    <col min="4613" max="4613" width="2.453125" style="252" customWidth="1"/>
    <col min="4614" max="4864" width="8.1796875" style="252"/>
    <col min="4865" max="4865" width="29.81640625" style="252" customWidth="1"/>
    <col min="4866" max="4866" width="33.453125" style="252" customWidth="1"/>
    <col min="4867" max="4868" width="23.81640625" style="252" customWidth="1"/>
    <col min="4869" max="4869" width="2.453125" style="252" customWidth="1"/>
    <col min="4870" max="5120" width="8.1796875" style="252"/>
    <col min="5121" max="5121" width="29.81640625" style="252" customWidth="1"/>
    <col min="5122" max="5122" width="33.453125" style="252" customWidth="1"/>
    <col min="5123" max="5124" width="23.81640625" style="252" customWidth="1"/>
    <col min="5125" max="5125" width="2.453125" style="252" customWidth="1"/>
    <col min="5126" max="5376" width="8.1796875" style="252"/>
    <col min="5377" max="5377" width="29.81640625" style="252" customWidth="1"/>
    <col min="5378" max="5378" width="33.453125" style="252" customWidth="1"/>
    <col min="5379" max="5380" width="23.81640625" style="252" customWidth="1"/>
    <col min="5381" max="5381" width="2.453125" style="252" customWidth="1"/>
    <col min="5382" max="5632" width="8.1796875" style="252"/>
    <col min="5633" max="5633" width="29.81640625" style="252" customWidth="1"/>
    <col min="5634" max="5634" width="33.453125" style="252" customWidth="1"/>
    <col min="5635" max="5636" width="23.81640625" style="252" customWidth="1"/>
    <col min="5637" max="5637" width="2.453125" style="252" customWidth="1"/>
    <col min="5638" max="5888" width="8.1796875" style="252"/>
    <col min="5889" max="5889" width="29.81640625" style="252" customWidth="1"/>
    <col min="5890" max="5890" width="33.453125" style="252" customWidth="1"/>
    <col min="5891" max="5892" width="23.81640625" style="252" customWidth="1"/>
    <col min="5893" max="5893" width="2.453125" style="252" customWidth="1"/>
    <col min="5894" max="6144" width="8.1796875" style="252"/>
    <col min="6145" max="6145" width="29.81640625" style="252" customWidth="1"/>
    <col min="6146" max="6146" width="33.453125" style="252" customWidth="1"/>
    <col min="6147" max="6148" width="23.81640625" style="252" customWidth="1"/>
    <col min="6149" max="6149" width="2.453125" style="252" customWidth="1"/>
    <col min="6150" max="6400" width="8.1796875" style="252"/>
    <col min="6401" max="6401" width="29.81640625" style="252" customWidth="1"/>
    <col min="6402" max="6402" width="33.453125" style="252" customWidth="1"/>
    <col min="6403" max="6404" width="23.81640625" style="252" customWidth="1"/>
    <col min="6405" max="6405" width="2.453125" style="252" customWidth="1"/>
    <col min="6406" max="6656" width="8.1796875" style="252"/>
    <col min="6657" max="6657" width="29.81640625" style="252" customWidth="1"/>
    <col min="6658" max="6658" width="33.453125" style="252" customWidth="1"/>
    <col min="6659" max="6660" width="23.81640625" style="252" customWidth="1"/>
    <col min="6661" max="6661" width="2.453125" style="252" customWidth="1"/>
    <col min="6662" max="6912" width="8.1796875" style="252"/>
    <col min="6913" max="6913" width="29.81640625" style="252" customWidth="1"/>
    <col min="6914" max="6914" width="33.453125" style="252" customWidth="1"/>
    <col min="6915" max="6916" width="23.81640625" style="252" customWidth="1"/>
    <col min="6917" max="6917" width="2.453125" style="252" customWidth="1"/>
    <col min="6918" max="7168" width="8.1796875" style="252"/>
    <col min="7169" max="7169" width="29.81640625" style="252" customWidth="1"/>
    <col min="7170" max="7170" width="33.453125" style="252" customWidth="1"/>
    <col min="7171" max="7172" width="23.81640625" style="252" customWidth="1"/>
    <col min="7173" max="7173" width="2.453125" style="252" customWidth="1"/>
    <col min="7174" max="7424" width="8.1796875" style="252"/>
    <col min="7425" max="7425" width="29.81640625" style="252" customWidth="1"/>
    <col min="7426" max="7426" width="33.453125" style="252" customWidth="1"/>
    <col min="7427" max="7428" width="23.81640625" style="252" customWidth="1"/>
    <col min="7429" max="7429" width="2.453125" style="252" customWidth="1"/>
    <col min="7430" max="7680" width="8.1796875" style="252"/>
    <col min="7681" max="7681" width="29.81640625" style="252" customWidth="1"/>
    <col min="7682" max="7682" width="33.453125" style="252" customWidth="1"/>
    <col min="7683" max="7684" width="23.81640625" style="252" customWidth="1"/>
    <col min="7685" max="7685" width="2.453125" style="252" customWidth="1"/>
    <col min="7686" max="7936" width="8.1796875" style="252"/>
    <col min="7937" max="7937" width="29.81640625" style="252" customWidth="1"/>
    <col min="7938" max="7938" width="33.453125" style="252" customWidth="1"/>
    <col min="7939" max="7940" width="23.81640625" style="252" customWidth="1"/>
    <col min="7941" max="7941" width="2.453125" style="252" customWidth="1"/>
    <col min="7942" max="8192" width="8.1796875" style="252"/>
    <col min="8193" max="8193" width="29.81640625" style="252" customWidth="1"/>
    <col min="8194" max="8194" width="33.453125" style="252" customWidth="1"/>
    <col min="8195" max="8196" width="23.81640625" style="252" customWidth="1"/>
    <col min="8197" max="8197" width="2.453125" style="252" customWidth="1"/>
    <col min="8198" max="8448" width="8.1796875" style="252"/>
    <col min="8449" max="8449" width="29.81640625" style="252" customWidth="1"/>
    <col min="8450" max="8450" width="33.453125" style="252" customWidth="1"/>
    <col min="8451" max="8452" width="23.81640625" style="252" customWidth="1"/>
    <col min="8453" max="8453" width="2.453125" style="252" customWidth="1"/>
    <col min="8454" max="8704" width="8.1796875" style="252"/>
    <col min="8705" max="8705" width="29.81640625" style="252" customWidth="1"/>
    <col min="8706" max="8706" width="33.453125" style="252" customWidth="1"/>
    <col min="8707" max="8708" width="23.81640625" style="252" customWidth="1"/>
    <col min="8709" max="8709" width="2.453125" style="252" customWidth="1"/>
    <col min="8710" max="8960" width="8.1796875" style="252"/>
    <col min="8961" max="8961" width="29.81640625" style="252" customWidth="1"/>
    <col min="8962" max="8962" width="33.453125" style="252" customWidth="1"/>
    <col min="8963" max="8964" width="23.81640625" style="252" customWidth="1"/>
    <col min="8965" max="8965" width="2.453125" style="252" customWidth="1"/>
    <col min="8966" max="9216" width="8.1796875" style="252"/>
    <col min="9217" max="9217" width="29.81640625" style="252" customWidth="1"/>
    <col min="9218" max="9218" width="33.453125" style="252" customWidth="1"/>
    <col min="9219" max="9220" width="23.81640625" style="252" customWidth="1"/>
    <col min="9221" max="9221" width="2.453125" style="252" customWidth="1"/>
    <col min="9222" max="9472" width="8.1796875" style="252"/>
    <col min="9473" max="9473" width="29.81640625" style="252" customWidth="1"/>
    <col min="9474" max="9474" width="33.453125" style="252" customWidth="1"/>
    <col min="9475" max="9476" width="23.81640625" style="252" customWidth="1"/>
    <col min="9477" max="9477" width="2.453125" style="252" customWidth="1"/>
    <col min="9478" max="9728" width="8.1796875" style="252"/>
    <col min="9729" max="9729" width="29.81640625" style="252" customWidth="1"/>
    <col min="9730" max="9730" width="33.453125" style="252" customWidth="1"/>
    <col min="9731" max="9732" width="23.81640625" style="252" customWidth="1"/>
    <col min="9733" max="9733" width="2.453125" style="252" customWidth="1"/>
    <col min="9734" max="9984" width="8.1796875" style="252"/>
    <col min="9985" max="9985" width="29.81640625" style="252" customWidth="1"/>
    <col min="9986" max="9986" width="33.453125" style="252" customWidth="1"/>
    <col min="9987" max="9988" width="23.81640625" style="252" customWidth="1"/>
    <col min="9989" max="9989" width="2.453125" style="252" customWidth="1"/>
    <col min="9990" max="10240" width="8.1796875" style="252"/>
    <col min="10241" max="10241" width="29.81640625" style="252" customWidth="1"/>
    <col min="10242" max="10242" width="33.453125" style="252" customWidth="1"/>
    <col min="10243" max="10244" width="23.81640625" style="252" customWidth="1"/>
    <col min="10245" max="10245" width="2.453125" style="252" customWidth="1"/>
    <col min="10246" max="10496" width="8.1796875" style="252"/>
    <col min="10497" max="10497" width="29.81640625" style="252" customWidth="1"/>
    <col min="10498" max="10498" width="33.453125" style="252" customWidth="1"/>
    <col min="10499" max="10500" width="23.81640625" style="252" customWidth="1"/>
    <col min="10501" max="10501" width="2.453125" style="252" customWidth="1"/>
    <col min="10502" max="10752" width="8.1796875" style="252"/>
    <col min="10753" max="10753" width="29.81640625" style="252" customWidth="1"/>
    <col min="10754" max="10754" width="33.453125" style="252" customWidth="1"/>
    <col min="10755" max="10756" width="23.81640625" style="252" customWidth="1"/>
    <col min="10757" max="10757" width="2.453125" style="252" customWidth="1"/>
    <col min="10758" max="11008" width="8.1796875" style="252"/>
    <col min="11009" max="11009" width="29.81640625" style="252" customWidth="1"/>
    <col min="11010" max="11010" width="33.453125" style="252" customWidth="1"/>
    <col min="11011" max="11012" width="23.81640625" style="252" customWidth="1"/>
    <col min="11013" max="11013" width="2.453125" style="252" customWidth="1"/>
    <col min="11014" max="11264" width="8.1796875" style="252"/>
    <col min="11265" max="11265" width="29.81640625" style="252" customWidth="1"/>
    <col min="11266" max="11266" width="33.453125" style="252" customWidth="1"/>
    <col min="11267" max="11268" width="23.81640625" style="252" customWidth="1"/>
    <col min="11269" max="11269" width="2.453125" style="252" customWidth="1"/>
    <col min="11270" max="11520" width="8.1796875" style="252"/>
    <col min="11521" max="11521" width="29.81640625" style="252" customWidth="1"/>
    <col min="11522" max="11522" width="33.453125" style="252" customWidth="1"/>
    <col min="11523" max="11524" width="23.81640625" style="252" customWidth="1"/>
    <col min="11525" max="11525" width="2.453125" style="252" customWidth="1"/>
    <col min="11526" max="11776" width="8.1796875" style="252"/>
    <col min="11777" max="11777" width="29.81640625" style="252" customWidth="1"/>
    <col min="11778" max="11778" width="33.453125" style="252" customWidth="1"/>
    <col min="11779" max="11780" width="23.81640625" style="252" customWidth="1"/>
    <col min="11781" max="11781" width="2.453125" style="252" customWidth="1"/>
    <col min="11782" max="12032" width="8.1796875" style="252"/>
    <col min="12033" max="12033" width="29.81640625" style="252" customWidth="1"/>
    <col min="12034" max="12034" width="33.453125" style="252" customWidth="1"/>
    <col min="12035" max="12036" width="23.81640625" style="252" customWidth="1"/>
    <col min="12037" max="12037" width="2.453125" style="252" customWidth="1"/>
    <col min="12038" max="12288" width="8.1796875" style="252"/>
    <col min="12289" max="12289" width="29.81640625" style="252" customWidth="1"/>
    <col min="12290" max="12290" width="33.453125" style="252" customWidth="1"/>
    <col min="12291" max="12292" width="23.81640625" style="252" customWidth="1"/>
    <col min="12293" max="12293" width="2.453125" style="252" customWidth="1"/>
    <col min="12294" max="12544" width="8.1796875" style="252"/>
    <col min="12545" max="12545" width="29.81640625" style="252" customWidth="1"/>
    <col min="12546" max="12546" width="33.453125" style="252" customWidth="1"/>
    <col min="12547" max="12548" width="23.81640625" style="252" customWidth="1"/>
    <col min="12549" max="12549" width="2.453125" style="252" customWidth="1"/>
    <col min="12550" max="12800" width="8.1796875" style="252"/>
    <col min="12801" max="12801" width="29.81640625" style="252" customWidth="1"/>
    <col min="12802" max="12802" width="33.453125" style="252" customWidth="1"/>
    <col min="12803" max="12804" width="23.81640625" style="252" customWidth="1"/>
    <col min="12805" max="12805" width="2.453125" style="252" customWidth="1"/>
    <col min="12806" max="13056" width="8.1796875" style="252"/>
    <col min="13057" max="13057" width="29.81640625" style="252" customWidth="1"/>
    <col min="13058" max="13058" width="33.453125" style="252" customWidth="1"/>
    <col min="13059" max="13060" width="23.81640625" style="252" customWidth="1"/>
    <col min="13061" max="13061" width="2.453125" style="252" customWidth="1"/>
    <col min="13062" max="13312" width="8.1796875" style="252"/>
    <col min="13313" max="13313" width="29.81640625" style="252" customWidth="1"/>
    <col min="13314" max="13314" width="33.453125" style="252" customWidth="1"/>
    <col min="13315" max="13316" width="23.81640625" style="252" customWidth="1"/>
    <col min="13317" max="13317" width="2.453125" style="252" customWidth="1"/>
    <col min="13318" max="13568" width="8.1796875" style="252"/>
    <col min="13569" max="13569" width="29.81640625" style="252" customWidth="1"/>
    <col min="13570" max="13570" width="33.453125" style="252" customWidth="1"/>
    <col min="13571" max="13572" width="23.81640625" style="252" customWidth="1"/>
    <col min="13573" max="13573" width="2.453125" style="252" customWidth="1"/>
    <col min="13574" max="13824" width="8.1796875" style="252"/>
    <col min="13825" max="13825" width="29.81640625" style="252" customWidth="1"/>
    <col min="13826" max="13826" width="33.453125" style="252" customWidth="1"/>
    <col min="13827" max="13828" width="23.81640625" style="252" customWidth="1"/>
    <col min="13829" max="13829" width="2.453125" style="252" customWidth="1"/>
    <col min="13830" max="14080" width="8.1796875" style="252"/>
    <col min="14081" max="14081" width="29.81640625" style="252" customWidth="1"/>
    <col min="14082" max="14082" width="33.453125" style="252" customWidth="1"/>
    <col min="14083" max="14084" width="23.81640625" style="252" customWidth="1"/>
    <col min="14085" max="14085" width="2.453125" style="252" customWidth="1"/>
    <col min="14086" max="14336" width="8.1796875" style="252"/>
    <col min="14337" max="14337" width="29.81640625" style="252" customWidth="1"/>
    <col min="14338" max="14338" width="33.453125" style="252" customWidth="1"/>
    <col min="14339" max="14340" width="23.81640625" style="252" customWidth="1"/>
    <col min="14341" max="14341" width="2.453125" style="252" customWidth="1"/>
    <col min="14342" max="14592" width="8.1796875" style="252"/>
    <col min="14593" max="14593" width="29.81640625" style="252" customWidth="1"/>
    <col min="14594" max="14594" width="33.453125" style="252" customWidth="1"/>
    <col min="14595" max="14596" width="23.81640625" style="252" customWidth="1"/>
    <col min="14597" max="14597" width="2.453125" style="252" customWidth="1"/>
    <col min="14598" max="14848" width="8.1796875" style="252"/>
    <col min="14849" max="14849" width="29.81640625" style="252" customWidth="1"/>
    <col min="14850" max="14850" width="33.453125" style="252" customWidth="1"/>
    <col min="14851" max="14852" width="23.81640625" style="252" customWidth="1"/>
    <col min="14853" max="14853" width="2.453125" style="252" customWidth="1"/>
    <col min="14854" max="15104" width="8.1796875" style="252"/>
    <col min="15105" max="15105" width="29.81640625" style="252" customWidth="1"/>
    <col min="15106" max="15106" width="33.453125" style="252" customWidth="1"/>
    <col min="15107" max="15108" width="23.81640625" style="252" customWidth="1"/>
    <col min="15109" max="15109" width="2.453125" style="252" customWidth="1"/>
    <col min="15110" max="15360" width="8.1796875" style="252"/>
    <col min="15361" max="15361" width="29.81640625" style="252" customWidth="1"/>
    <col min="15362" max="15362" width="33.453125" style="252" customWidth="1"/>
    <col min="15363" max="15364" width="23.81640625" style="252" customWidth="1"/>
    <col min="15365" max="15365" width="2.453125" style="252" customWidth="1"/>
    <col min="15366" max="15616" width="8.1796875" style="252"/>
    <col min="15617" max="15617" width="29.81640625" style="252" customWidth="1"/>
    <col min="15618" max="15618" width="33.453125" style="252" customWidth="1"/>
    <col min="15619" max="15620" width="23.81640625" style="252" customWidth="1"/>
    <col min="15621" max="15621" width="2.453125" style="252" customWidth="1"/>
    <col min="15622" max="15872" width="8.1796875" style="252"/>
    <col min="15873" max="15873" width="29.81640625" style="252" customWidth="1"/>
    <col min="15874" max="15874" width="33.453125" style="252" customWidth="1"/>
    <col min="15875" max="15876" width="23.81640625" style="252" customWidth="1"/>
    <col min="15877" max="15877" width="2.453125" style="252" customWidth="1"/>
    <col min="15878" max="16128" width="8.1796875" style="252"/>
    <col min="16129" max="16129" width="29.81640625" style="252" customWidth="1"/>
    <col min="16130" max="16130" width="33.453125" style="252" customWidth="1"/>
    <col min="16131" max="16132" width="23.81640625" style="252" customWidth="1"/>
    <col min="16133" max="16133" width="2.453125" style="252" customWidth="1"/>
    <col min="16134" max="16384" width="8.1796875" style="252"/>
  </cols>
  <sheetData>
    <row r="1" spans="1:5" ht="14.15" customHeight="1" x14ac:dyDescent="0.25">
      <c r="A1" s="250" t="s">
        <v>404</v>
      </c>
      <c r="B1" s="250" t="s">
        <v>405</v>
      </c>
      <c r="C1" s="251" t="s">
        <v>406</v>
      </c>
      <c r="D1" s="251" t="s">
        <v>407</v>
      </c>
      <c r="E1" s="251" t="s">
        <v>408</v>
      </c>
    </row>
    <row r="2" spans="1:5" ht="96" customHeight="1" x14ac:dyDescent="0.25">
      <c r="A2" s="253">
        <v>1</v>
      </c>
      <c r="B2" s="254" t="s">
        <v>409</v>
      </c>
      <c r="C2" s="255" t="s">
        <v>410</v>
      </c>
      <c r="D2" s="256"/>
      <c r="E2" s="256"/>
    </row>
    <row r="3" spans="1:5" ht="14.15" customHeight="1" x14ac:dyDescent="0.25">
      <c r="A3" s="253"/>
      <c r="B3" s="257" t="s">
        <v>405</v>
      </c>
      <c r="C3" s="258" t="s">
        <v>406</v>
      </c>
      <c r="D3" s="258" t="s">
        <v>407</v>
      </c>
      <c r="E3" s="258" t="s">
        <v>408</v>
      </c>
    </row>
    <row r="4" spans="1:5" ht="108" customHeight="1" x14ac:dyDescent="0.25">
      <c r="A4" s="253">
        <v>2</v>
      </c>
      <c r="B4" s="259" t="s">
        <v>411</v>
      </c>
      <c r="C4" s="260" t="s">
        <v>412</v>
      </c>
      <c r="D4" s="256"/>
      <c r="E4" s="256"/>
    </row>
    <row r="5" spans="1:5" ht="14.15" customHeight="1" x14ac:dyDescent="0.25">
      <c r="A5" s="253"/>
      <c r="B5" s="257" t="s">
        <v>405</v>
      </c>
      <c r="C5" s="258" t="s">
        <v>406</v>
      </c>
      <c r="D5" s="258" t="s">
        <v>407</v>
      </c>
      <c r="E5" s="258" t="s">
        <v>408</v>
      </c>
    </row>
    <row r="6" spans="1:5" ht="108" customHeight="1" x14ac:dyDescent="0.25">
      <c r="A6" s="253">
        <v>3</v>
      </c>
      <c r="B6" s="259" t="s">
        <v>413</v>
      </c>
      <c r="C6" s="255" t="s">
        <v>414</v>
      </c>
      <c r="D6" s="256"/>
      <c r="E6" s="256"/>
    </row>
    <row r="7" spans="1:5" ht="14.15" customHeight="1" x14ac:dyDescent="0.25">
      <c r="A7" s="253"/>
      <c r="B7" s="257" t="s">
        <v>405</v>
      </c>
      <c r="C7" s="258" t="s">
        <v>406</v>
      </c>
      <c r="D7" s="258" t="s">
        <v>407</v>
      </c>
      <c r="E7" s="258" t="s">
        <v>408</v>
      </c>
    </row>
    <row r="8" spans="1:5" ht="93.75" customHeight="1" x14ac:dyDescent="0.25">
      <c r="A8" s="253">
        <v>4</v>
      </c>
      <c r="B8" s="259" t="s">
        <v>415</v>
      </c>
      <c r="C8" s="255" t="s">
        <v>416</v>
      </c>
      <c r="D8" s="256"/>
      <c r="E8" s="256"/>
    </row>
    <row r="9" spans="1:5" ht="14.15" customHeight="1" x14ac:dyDescent="0.25">
      <c r="A9" s="253"/>
      <c r="B9" s="257" t="s">
        <v>405</v>
      </c>
      <c r="C9" s="258" t="s">
        <v>406</v>
      </c>
      <c r="D9" s="258" t="s">
        <v>407</v>
      </c>
      <c r="E9" s="258" t="s">
        <v>408</v>
      </c>
    </row>
    <row r="10" spans="1:5" ht="101.25" customHeight="1" x14ac:dyDescent="0.25">
      <c r="A10" s="253">
        <v>5</v>
      </c>
      <c r="B10" s="259" t="s">
        <v>417</v>
      </c>
      <c r="C10" s="255" t="s">
        <v>418</v>
      </c>
      <c r="D10" s="256"/>
      <c r="E10" s="256"/>
    </row>
    <row r="11" spans="1:5" ht="14.15" customHeight="1" x14ac:dyDescent="0.25">
      <c r="A11" s="253"/>
      <c r="B11" s="257" t="s">
        <v>405</v>
      </c>
      <c r="C11" s="258" t="s">
        <v>406</v>
      </c>
      <c r="D11" s="258" t="s">
        <v>407</v>
      </c>
      <c r="E11" s="258" t="s">
        <v>408</v>
      </c>
    </row>
    <row r="12" spans="1:5" ht="94.5" customHeight="1" x14ac:dyDescent="0.25">
      <c r="A12" s="253">
        <v>6</v>
      </c>
      <c r="B12" s="259" t="s">
        <v>419</v>
      </c>
      <c r="C12" s="260" t="s">
        <v>420</v>
      </c>
      <c r="D12" s="256"/>
      <c r="E12" s="256"/>
    </row>
    <row r="13" spans="1:5" ht="14.15" customHeight="1" x14ac:dyDescent="0.25">
      <c r="A13" s="253"/>
      <c r="B13" s="257" t="s">
        <v>405</v>
      </c>
      <c r="C13" s="258" t="s">
        <v>406</v>
      </c>
      <c r="D13" s="258" t="s">
        <v>407</v>
      </c>
      <c r="E13" s="258" t="s">
        <v>408</v>
      </c>
    </row>
    <row r="14" spans="1:5" ht="90.75" customHeight="1" x14ac:dyDescent="0.25">
      <c r="A14" s="253">
        <v>7</v>
      </c>
      <c r="B14" s="254" t="s">
        <v>421</v>
      </c>
      <c r="C14" s="255" t="s">
        <v>422</v>
      </c>
      <c r="D14" s="256"/>
      <c r="E14" s="256"/>
    </row>
    <row r="15" spans="1:5" ht="14.15" customHeight="1" x14ac:dyDescent="0.25">
      <c r="A15" s="253"/>
      <c r="B15" s="257" t="s">
        <v>405</v>
      </c>
      <c r="C15" s="258" t="s">
        <v>406</v>
      </c>
      <c r="D15" s="258" t="s">
        <v>407</v>
      </c>
      <c r="E15" s="258" t="s">
        <v>408</v>
      </c>
    </row>
    <row r="16" spans="1:5" ht="96.75" customHeight="1" x14ac:dyDescent="0.25">
      <c r="A16" s="253">
        <v>8</v>
      </c>
      <c r="B16" s="259" t="s">
        <v>423</v>
      </c>
      <c r="C16" s="255" t="s">
        <v>424</v>
      </c>
      <c r="D16" s="256"/>
      <c r="E16" s="256"/>
    </row>
    <row r="17" spans="1:5" ht="14.15" customHeight="1" x14ac:dyDescent="0.25">
      <c r="A17" s="253"/>
      <c r="B17" s="257" t="s">
        <v>405</v>
      </c>
      <c r="C17" s="258" t="s">
        <v>406</v>
      </c>
      <c r="D17" s="258" t="s">
        <v>407</v>
      </c>
      <c r="E17" s="258" t="s">
        <v>408</v>
      </c>
    </row>
    <row r="18" spans="1:5" ht="95.25" customHeight="1" x14ac:dyDescent="0.25">
      <c r="A18" s="253">
        <v>9</v>
      </c>
      <c r="B18" s="254" t="s">
        <v>425</v>
      </c>
      <c r="C18" s="255" t="s">
        <v>426</v>
      </c>
      <c r="D18" s="256"/>
      <c r="E18" s="256"/>
    </row>
    <row r="19" spans="1:5" ht="14.15" customHeight="1" x14ac:dyDescent="0.25">
      <c r="A19" s="253"/>
      <c r="B19" s="257" t="s">
        <v>405</v>
      </c>
      <c r="C19" s="258" t="s">
        <v>406</v>
      </c>
      <c r="D19" s="258" t="s">
        <v>407</v>
      </c>
      <c r="E19" s="258" t="s">
        <v>408</v>
      </c>
    </row>
    <row r="20" spans="1:5" ht="97.5" customHeight="1" x14ac:dyDescent="0.25">
      <c r="A20" s="253">
        <v>10</v>
      </c>
      <c r="B20" s="259" t="s">
        <v>427</v>
      </c>
      <c r="C20" s="260" t="s">
        <v>428</v>
      </c>
      <c r="D20" s="256"/>
      <c r="E20" s="256"/>
    </row>
    <row r="21" spans="1:5" ht="14.15" customHeight="1" x14ac:dyDescent="0.25">
      <c r="A21" s="253"/>
      <c r="B21" s="257" t="s">
        <v>405</v>
      </c>
      <c r="C21" s="258" t="s">
        <v>406</v>
      </c>
      <c r="D21" s="258" t="s">
        <v>407</v>
      </c>
      <c r="E21" s="258" t="s">
        <v>408</v>
      </c>
    </row>
    <row r="22" spans="1:5" ht="93.75" customHeight="1" x14ac:dyDescent="0.25">
      <c r="A22" s="253">
        <v>11</v>
      </c>
      <c r="B22" s="261" t="s">
        <v>429</v>
      </c>
      <c r="C22" s="260" t="s">
        <v>430</v>
      </c>
      <c r="D22" s="256"/>
      <c r="E22" s="256"/>
    </row>
    <row r="23" spans="1:5" ht="14.15" customHeight="1" x14ac:dyDescent="0.25">
      <c r="A23" s="253"/>
      <c r="B23" s="257" t="s">
        <v>405</v>
      </c>
      <c r="C23" s="258" t="s">
        <v>406</v>
      </c>
      <c r="D23" s="258" t="s">
        <v>407</v>
      </c>
      <c r="E23" s="258" t="s">
        <v>408</v>
      </c>
    </row>
    <row r="24" spans="1:5" ht="93.75" customHeight="1" x14ac:dyDescent="0.25">
      <c r="A24" s="253">
        <v>12</v>
      </c>
      <c r="B24" s="261" t="s">
        <v>431</v>
      </c>
      <c r="C24" s="260" t="s">
        <v>432</v>
      </c>
      <c r="D24" s="256"/>
      <c r="E24" s="256"/>
    </row>
    <row r="25" spans="1:5" ht="14.15" customHeight="1" x14ac:dyDescent="0.25">
      <c r="A25" s="253"/>
      <c r="B25" s="257" t="s">
        <v>405</v>
      </c>
      <c r="C25" s="258" t="s">
        <v>406</v>
      </c>
      <c r="D25" s="258" t="s">
        <v>407</v>
      </c>
      <c r="E25" s="258" t="s">
        <v>408</v>
      </c>
    </row>
    <row r="26" spans="1:5" ht="95.25" customHeight="1" x14ac:dyDescent="0.25">
      <c r="A26" s="253">
        <v>13</v>
      </c>
      <c r="B26" s="254" t="s">
        <v>433</v>
      </c>
      <c r="C26" s="255" t="s">
        <v>434</v>
      </c>
      <c r="D26" s="256"/>
      <c r="E26" s="256"/>
    </row>
    <row r="27" spans="1:5" ht="14.15" customHeight="1" x14ac:dyDescent="0.25">
      <c r="A27" s="253"/>
      <c r="B27" s="257" t="s">
        <v>405</v>
      </c>
      <c r="C27" s="258" t="s">
        <v>406</v>
      </c>
      <c r="D27" s="258" t="s">
        <v>407</v>
      </c>
      <c r="E27" s="258" t="s">
        <v>408</v>
      </c>
    </row>
    <row r="28" spans="1:5" ht="107.15" customHeight="1" x14ac:dyDescent="0.25">
      <c r="A28" s="253">
        <v>14</v>
      </c>
      <c r="B28" s="254" t="s">
        <v>435</v>
      </c>
      <c r="C28" s="255" t="s">
        <v>436</v>
      </c>
      <c r="D28" s="256"/>
      <c r="E28" s="256"/>
    </row>
    <row r="29" spans="1:5" ht="14.15" customHeight="1" x14ac:dyDescent="0.25">
      <c r="A29" s="253"/>
      <c r="B29" s="257" t="s">
        <v>405</v>
      </c>
      <c r="C29" s="258" t="s">
        <v>406</v>
      </c>
      <c r="D29" s="258" t="s">
        <v>407</v>
      </c>
      <c r="E29" s="258" t="s">
        <v>408</v>
      </c>
    </row>
    <row r="30" spans="1:5" ht="95.25" customHeight="1" x14ac:dyDescent="0.25">
      <c r="A30" s="253">
        <v>15</v>
      </c>
      <c r="B30" s="259" t="s">
        <v>437</v>
      </c>
      <c r="C30" s="255" t="s">
        <v>438</v>
      </c>
      <c r="D30" s="256"/>
      <c r="E30" s="256"/>
    </row>
    <row r="31" spans="1:5" ht="14.15" customHeight="1" x14ac:dyDescent="0.25">
      <c r="A31" s="253"/>
      <c r="B31" s="257" t="s">
        <v>405</v>
      </c>
      <c r="C31" s="258" t="s">
        <v>406</v>
      </c>
      <c r="D31" s="258" t="s">
        <v>407</v>
      </c>
      <c r="E31" s="258" t="s">
        <v>408</v>
      </c>
    </row>
    <row r="32" spans="1:5" s="266" customFormat="1" ht="93" customHeight="1" x14ac:dyDescent="0.25">
      <c r="A32" s="262">
        <v>16</v>
      </c>
      <c r="B32" s="263" t="s">
        <v>439</v>
      </c>
      <c r="C32" s="264" t="s">
        <v>440</v>
      </c>
      <c r="D32" s="265"/>
      <c r="E32" s="265"/>
    </row>
    <row r="33" spans="1:5" ht="14.15" customHeight="1" x14ac:dyDescent="0.25">
      <c r="A33" s="253"/>
      <c r="B33" s="257" t="s">
        <v>405</v>
      </c>
      <c r="C33" s="258" t="s">
        <v>406</v>
      </c>
      <c r="D33" s="258" t="s">
        <v>407</v>
      </c>
      <c r="E33" s="258" t="s">
        <v>408</v>
      </c>
    </row>
    <row r="34" spans="1:5" ht="106.25" customHeight="1" x14ac:dyDescent="0.25">
      <c r="A34" s="253">
        <v>17</v>
      </c>
      <c r="B34" s="259" t="s">
        <v>441</v>
      </c>
      <c r="C34" s="255" t="s">
        <v>442</v>
      </c>
      <c r="D34" s="256"/>
      <c r="E34" s="256"/>
    </row>
    <row r="35" spans="1:5" ht="14.15" customHeight="1" x14ac:dyDescent="0.25">
      <c r="A35" s="253"/>
      <c r="B35" s="257" t="s">
        <v>405</v>
      </c>
      <c r="C35" s="258" t="s">
        <v>406</v>
      </c>
      <c r="D35" s="258" t="s">
        <v>407</v>
      </c>
      <c r="E35" s="258" t="s">
        <v>408</v>
      </c>
    </row>
    <row r="36" spans="1:5" ht="108" customHeight="1" x14ac:dyDescent="0.25">
      <c r="A36" s="253">
        <v>18</v>
      </c>
      <c r="B36" s="259" t="s">
        <v>443</v>
      </c>
      <c r="C36" s="255" t="s">
        <v>444</v>
      </c>
      <c r="D36" s="256"/>
      <c r="E36" s="256"/>
    </row>
    <row r="37" spans="1:5" ht="14.15" customHeight="1" x14ac:dyDescent="0.25">
      <c r="A37" s="253"/>
      <c r="B37" s="257" t="s">
        <v>405</v>
      </c>
      <c r="C37" s="258" t="s">
        <v>406</v>
      </c>
      <c r="D37" s="258" t="s">
        <v>407</v>
      </c>
      <c r="E37" s="258" t="s">
        <v>408</v>
      </c>
    </row>
    <row r="38" spans="1:5" ht="105.75" customHeight="1" x14ac:dyDescent="0.25">
      <c r="A38" s="253">
        <v>19</v>
      </c>
      <c r="B38" s="259" t="s">
        <v>445</v>
      </c>
      <c r="C38" s="260" t="s">
        <v>446</v>
      </c>
      <c r="D38" s="256"/>
      <c r="E38" s="256"/>
    </row>
    <row r="39" spans="1:5" ht="14.15" customHeight="1" x14ac:dyDescent="0.25">
      <c r="A39" s="253"/>
      <c r="B39" s="257" t="s">
        <v>405</v>
      </c>
      <c r="C39" s="258" t="s">
        <v>406</v>
      </c>
      <c r="D39" s="258" t="s">
        <v>407</v>
      </c>
      <c r="E39" s="258" t="s">
        <v>408</v>
      </c>
    </row>
    <row r="40" spans="1:5" ht="98.25" customHeight="1" x14ac:dyDescent="0.25">
      <c r="A40" s="253">
        <v>20</v>
      </c>
      <c r="B40" s="259" t="s">
        <v>447</v>
      </c>
      <c r="C40" s="260" t="s">
        <v>448</v>
      </c>
      <c r="D40" s="256"/>
      <c r="E40" s="256"/>
    </row>
    <row r="41" spans="1:5" ht="14.15" customHeight="1" x14ac:dyDescent="0.25">
      <c r="A41" s="253"/>
      <c r="B41" s="257" t="s">
        <v>405</v>
      </c>
      <c r="C41" s="258" t="s">
        <v>406</v>
      </c>
      <c r="D41" s="258" t="s">
        <v>407</v>
      </c>
      <c r="E41" s="258" t="s">
        <v>408</v>
      </c>
    </row>
    <row r="42" spans="1:5" ht="92.25" customHeight="1" x14ac:dyDescent="0.25">
      <c r="A42" s="253">
        <v>21</v>
      </c>
      <c r="B42" s="259" t="s">
        <v>449</v>
      </c>
      <c r="C42" s="255" t="s">
        <v>450</v>
      </c>
      <c r="D42" s="256"/>
      <c r="E42" s="256"/>
    </row>
    <row r="43" spans="1:5" ht="14.15" customHeight="1" x14ac:dyDescent="0.25">
      <c r="A43" s="253"/>
      <c r="B43" s="257" t="s">
        <v>405</v>
      </c>
      <c r="C43" s="258" t="s">
        <v>406</v>
      </c>
      <c r="D43" s="258" t="s">
        <v>407</v>
      </c>
      <c r="E43" s="258" t="s">
        <v>408</v>
      </c>
    </row>
    <row r="44" spans="1:5" s="266" customFormat="1" ht="94.5" customHeight="1" x14ac:dyDescent="0.25">
      <c r="A44" s="262">
        <v>22</v>
      </c>
      <c r="B44" s="267" t="s">
        <v>451</v>
      </c>
      <c r="C44" s="264" t="s">
        <v>452</v>
      </c>
      <c r="D44" s="265"/>
      <c r="E44" s="265"/>
    </row>
    <row r="45" spans="1:5" ht="14.15" customHeight="1" x14ac:dyDescent="0.25">
      <c r="A45" s="253"/>
      <c r="B45" s="257" t="s">
        <v>405</v>
      </c>
      <c r="C45" s="258" t="s">
        <v>406</v>
      </c>
      <c r="D45" s="258" t="s">
        <v>407</v>
      </c>
      <c r="E45" s="258" t="s">
        <v>408</v>
      </c>
    </row>
    <row r="46" spans="1:5" ht="114" customHeight="1" x14ac:dyDescent="0.25">
      <c r="A46" s="253">
        <v>23</v>
      </c>
      <c r="B46" s="259" t="s">
        <v>453</v>
      </c>
      <c r="C46" s="255" t="s">
        <v>454</v>
      </c>
      <c r="D46" s="256"/>
      <c r="E46" s="256"/>
    </row>
    <row r="47" spans="1:5" ht="14.15" customHeight="1" x14ac:dyDescent="0.25">
      <c r="A47" s="253"/>
      <c r="B47" s="257" t="s">
        <v>405</v>
      </c>
      <c r="C47" s="258" t="s">
        <v>406</v>
      </c>
      <c r="D47" s="258" t="s">
        <v>407</v>
      </c>
      <c r="E47" s="258" t="s">
        <v>408</v>
      </c>
    </row>
    <row r="48" spans="1:5" ht="93" customHeight="1" x14ac:dyDescent="0.25">
      <c r="A48" s="253">
        <v>24</v>
      </c>
      <c r="B48" s="259" t="s">
        <v>455</v>
      </c>
      <c r="C48" s="255" t="s">
        <v>456</v>
      </c>
      <c r="D48" s="256"/>
      <c r="E48" s="256"/>
    </row>
    <row r="49" spans="1:6" ht="14.15" customHeight="1" x14ac:dyDescent="0.25">
      <c r="A49" s="253"/>
      <c r="B49" s="257" t="s">
        <v>405</v>
      </c>
      <c r="C49" s="258" t="s">
        <v>406</v>
      </c>
      <c r="D49" s="258" t="s">
        <v>407</v>
      </c>
      <c r="E49" s="258" t="s">
        <v>408</v>
      </c>
    </row>
    <row r="50" spans="1:6" ht="75" customHeight="1" x14ac:dyDescent="0.25">
      <c r="A50" s="253">
        <v>25</v>
      </c>
      <c r="B50" s="331" t="s">
        <v>457</v>
      </c>
      <c r="C50" s="333" t="s">
        <v>458</v>
      </c>
      <c r="D50" s="325"/>
      <c r="E50" s="327" t="s">
        <v>459</v>
      </c>
    </row>
    <row r="51" spans="1:6" ht="51" customHeight="1" x14ac:dyDescent="0.25">
      <c r="A51" s="253"/>
      <c r="B51" s="332"/>
      <c r="C51" s="334"/>
      <c r="D51" s="326"/>
      <c r="E51" s="328"/>
    </row>
    <row r="52" spans="1:6" ht="14.15" customHeight="1" x14ac:dyDescent="0.25">
      <c r="A52" s="253"/>
      <c r="B52" s="257" t="s">
        <v>405</v>
      </c>
      <c r="C52" s="258" t="s">
        <v>406</v>
      </c>
      <c r="D52" s="258" t="s">
        <v>407</v>
      </c>
      <c r="E52" s="258" t="s">
        <v>408</v>
      </c>
      <c r="F52" s="258" t="s">
        <v>408</v>
      </c>
    </row>
    <row r="53" spans="1:6" ht="108" customHeight="1" x14ac:dyDescent="0.25">
      <c r="A53" s="253">
        <v>26</v>
      </c>
      <c r="B53" s="254" t="s">
        <v>460</v>
      </c>
      <c r="C53" s="260" t="s">
        <v>461</v>
      </c>
      <c r="D53" s="256"/>
      <c r="E53" s="253" t="s">
        <v>462</v>
      </c>
      <c r="F53" s="253" t="s">
        <v>463</v>
      </c>
    </row>
    <row r="54" spans="1:6" x14ac:dyDescent="0.25">
      <c r="A54" s="253"/>
      <c r="B54" s="335"/>
      <c r="C54" s="260"/>
      <c r="D54" s="337"/>
      <c r="E54" s="268" t="s">
        <v>408</v>
      </c>
      <c r="F54" s="269" t="s">
        <v>408</v>
      </c>
    </row>
    <row r="55" spans="1:6" ht="108" customHeight="1" x14ac:dyDescent="0.25">
      <c r="A55" s="253"/>
      <c r="B55" s="336"/>
      <c r="C55" s="260"/>
      <c r="D55" s="338"/>
      <c r="E55" s="270" t="s">
        <v>464</v>
      </c>
      <c r="F55" s="253" t="s">
        <v>465</v>
      </c>
    </row>
    <row r="56" spans="1:6" ht="14.15" customHeight="1" x14ac:dyDescent="0.25">
      <c r="A56" s="253"/>
      <c r="B56" s="257" t="s">
        <v>405</v>
      </c>
      <c r="C56" s="258" t="s">
        <v>406</v>
      </c>
      <c r="D56" s="258" t="s">
        <v>407</v>
      </c>
      <c r="E56" s="258" t="s">
        <v>408</v>
      </c>
      <c r="F56" s="258" t="s">
        <v>408</v>
      </c>
    </row>
    <row r="57" spans="1:6" ht="75" customHeight="1" x14ac:dyDescent="0.25">
      <c r="A57" s="253">
        <v>27</v>
      </c>
      <c r="B57" s="321" t="s">
        <v>466</v>
      </c>
      <c r="C57" s="323" t="s">
        <v>467</v>
      </c>
      <c r="D57" s="325"/>
      <c r="E57" s="327" t="s">
        <v>468</v>
      </c>
      <c r="F57" s="327" t="s">
        <v>469</v>
      </c>
    </row>
    <row r="58" spans="1:6" ht="42.75" customHeight="1" x14ac:dyDescent="0.25">
      <c r="A58" s="253"/>
      <c r="B58" s="322"/>
      <c r="C58" s="324"/>
      <c r="D58" s="326"/>
      <c r="E58" s="328"/>
      <c r="F58" s="328"/>
    </row>
    <row r="59" spans="1:6" ht="14.15" customHeight="1" x14ac:dyDescent="0.25">
      <c r="A59" s="253"/>
      <c r="B59" s="257" t="s">
        <v>405</v>
      </c>
      <c r="C59" s="258" t="s">
        <v>406</v>
      </c>
      <c r="D59" s="258" t="s">
        <v>407</v>
      </c>
      <c r="E59" s="258" t="s">
        <v>408</v>
      </c>
    </row>
    <row r="60" spans="1:6" ht="93" customHeight="1" x14ac:dyDescent="0.25">
      <c r="A60" s="253">
        <v>28</v>
      </c>
      <c r="B60" s="254" t="s">
        <v>470</v>
      </c>
      <c r="C60" s="260" t="s">
        <v>471</v>
      </c>
      <c r="D60" s="256"/>
      <c r="E60" s="256"/>
    </row>
    <row r="61" spans="1:6" ht="14.15" customHeight="1" x14ac:dyDescent="0.25">
      <c r="A61" s="253"/>
      <c r="B61" s="257" t="s">
        <v>405</v>
      </c>
      <c r="C61" s="258" t="s">
        <v>406</v>
      </c>
      <c r="D61" s="258" t="s">
        <v>407</v>
      </c>
      <c r="E61" s="258" t="s">
        <v>408</v>
      </c>
    </row>
    <row r="62" spans="1:6" ht="103.25" customHeight="1" x14ac:dyDescent="0.25">
      <c r="A62" s="253">
        <v>29</v>
      </c>
      <c r="B62" s="259" t="s">
        <v>472</v>
      </c>
      <c r="C62" s="260" t="s">
        <v>473</v>
      </c>
      <c r="D62" s="256"/>
      <c r="E62" s="256"/>
    </row>
    <row r="63" spans="1:6" ht="14.15" customHeight="1" x14ac:dyDescent="0.25">
      <c r="A63" s="253"/>
      <c r="B63" s="257" t="s">
        <v>405</v>
      </c>
      <c r="C63" s="258" t="s">
        <v>406</v>
      </c>
      <c r="D63" s="258" t="s">
        <v>407</v>
      </c>
      <c r="E63" s="258" t="s">
        <v>408</v>
      </c>
    </row>
    <row r="64" spans="1:6" ht="105" customHeight="1" x14ac:dyDescent="0.25">
      <c r="A64" s="253">
        <v>30</v>
      </c>
      <c r="B64" s="259" t="s">
        <v>474</v>
      </c>
      <c r="C64" s="260" t="s">
        <v>475</v>
      </c>
      <c r="D64" s="256"/>
      <c r="E64" s="256"/>
    </row>
    <row r="65" spans="1:5" ht="14.15" customHeight="1" x14ac:dyDescent="0.25">
      <c r="A65" s="253"/>
      <c r="B65" s="257" t="s">
        <v>405</v>
      </c>
      <c r="C65" s="258" t="s">
        <v>406</v>
      </c>
      <c r="D65" s="258" t="s">
        <v>407</v>
      </c>
      <c r="E65" s="258" t="s">
        <v>408</v>
      </c>
    </row>
    <row r="66" spans="1:5" ht="99" customHeight="1" x14ac:dyDescent="0.25">
      <c r="A66" s="253">
        <v>31</v>
      </c>
      <c r="B66" s="259" t="s">
        <v>476</v>
      </c>
      <c r="C66" s="255" t="s">
        <v>477</v>
      </c>
      <c r="D66" s="256"/>
      <c r="E66" s="256"/>
    </row>
    <row r="67" spans="1:5" ht="14.15" customHeight="1" x14ac:dyDescent="0.25">
      <c r="A67" s="253"/>
      <c r="B67" s="257" t="s">
        <v>405</v>
      </c>
      <c r="C67" s="258" t="s">
        <v>406</v>
      </c>
      <c r="D67" s="258" t="s">
        <v>407</v>
      </c>
      <c r="E67" s="258" t="s">
        <v>408</v>
      </c>
    </row>
    <row r="68" spans="1:5" ht="100.5" customHeight="1" x14ac:dyDescent="0.25">
      <c r="A68" s="253">
        <v>32</v>
      </c>
      <c r="B68" s="259" t="s">
        <v>478</v>
      </c>
      <c r="C68" s="255" t="s">
        <v>479</v>
      </c>
      <c r="D68" s="256"/>
      <c r="E68" s="256"/>
    </row>
    <row r="69" spans="1:5" ht="14.15" customHeight="1" x14ac:dyDescent="0.25">
      <c r="A69" s="253"/>
      <c r="B69" s="257" t="s">
        <v>405</v>
      </c>
      <c r="C69" s="258" t="s">
        <v>406</v>
      </c>
      <c r="D69" s="258" t="s">
        <v>407</v>
      </c>
      <c r="E69" s="258" t="s">
        <v>408</v>
      </c>
    </row>
    <row r="70" spans="1:5" ht="102.75" customHeight="1" x14ac:dyDescent="0.25">
      <c r="A70" s="253">
        <v>33</v>
      </c>
      <c r="B70" s="259" t="s">
        <v>480</v>
      </c>
      <c r="C70" s="260" t="s">
        <v>481</v>
      </c>
      <c r="D70" s="256"/>
      <c r="E70" s="256"/>
    </row>
    <row r="71" spans="1:5" ht="14.15" customHeight="1" x14ac:dyDescent="0.25">
      <c r="A71" s="253"/>
      <c r="B71" s="257" t="s">
        <v>405</v>
      </c>
      <c r="C71" s="258" t="s">
        <v>406</v>
      </c>
      <c r="D71" s="258" t="s">
        <v>407</v>
      </c>
      <c r="E71" s="258" t="s">
        <v>408</v>
      </c>
    </row>
    <row r="72" spans="1:5" ht="94.5" customHeight="1" x14ac:dyDescent="0.25">
      <c r="A72" s="253">
        <v>34</v>
      </c>
      <c r="B72" s="259" t="s">
        <v>482</v>
      </c>
      <c r="C72" s="260" t="s">
        <v>483</v>
      </c>
      <c r="D72" s="256"/>
      <c r="E72" s="256"/>
    </row>
    <row r="73" spans="1:5" ht="14.15" customHeight="1" x14ac:dyDescent="0.25">
      <c r="A73" s="253"/>
      <c r="B73" s="257" t="s">
        <v>405</v>
      </c>
      <c r="C73" s="258" t="s">
        <v>406</v>
      </c>
      <c r="D73" s="258" t="s">
        <v>407</v>
      </c>
      <c r="E73" s="258" t="s">
        <v>408</v>
      </c>
    </row>
    <row r="74" spans="1:5" ht="91.5" customHeight="1" x14ac:dyDescent="0.25">
      <c r="A74" s="253">
        <v>35</v>
      </c>
      <c r="B74" s="259" t="s">
        <v>484</v>
      </c>
      <c r="C74" s="260" t="s">
        <v>485</v>
      </c>
      <c r="D74" s="256"/>
      <c r="E74" s="256"/>
    </row>
    <row r="75" spans="1:5" ht="14.15" customHeight="1" x14ac:dyDescent="0.25">
      <c r="A75" s="253"/>
      <c r="B75" s="257" t="s">
        <v>405</v>
      </c>
      <c r="C75" s="258" t="s">
        <v>406</v>
      </c>
      <c r="D75" s="258" t="s">
        <v>407</v>
      </c>
      <c r="E75" s="258" t="s">
        <v>408</v>
      </c>
    </row>
    <row r="76" spans="1:5" ht="99.75" customHeight="1" x14ac:dyDescent="0.25">
      <c r="A76" s="253">
        <v>36</v>
      </c>
      <c r="B76" s="259" t="s">
        <v>486</v>
      </c>
      <c r="C76" s="260" t="s">
        <v>487</v>
      </c>
      <c r="D76" s="256"/>
      <c r="E76" s="256"/>
    </row>
    <row r="77" spans="1:5" ht="14.15" customHeight="1" x14ac:dyDescent="0.25">
      <c r="A77" s="253"/>
      <c r="B77" s="257" t="s">
        <v>405</v>
      </c>
      <c r="C77" s="258" t="s">
        <v>406</v>
      </c>
      <c r="D77" s="258" t="s">
        <v>407</v>
      </c>
      <c r="E77" s="258" t="s">
        <v>408</v>
      </c>
    </row>
    <row r="78" spans="1:5" ht="110.15" customHeight="1" x14ac:dyDescent="0.25">
      <c r="A78" s="253">
        <v>37</v>
      </c>
      <c r="B78" s="259" t="s">
        <v>488</v>
      </c>
      <c r="C78" s="255" t="s">
        <v>489</v>
      </c>
      <c r="D78" s="256"/>
      <c r="E78" s="256"/>
    </row>
    <row r="79" spans="1:5" ht="14.15" customHeight="1" x14ac:dyDescent="0.25">
      <c r="A79" s="253"/>
      <c r="B79" s="257" t="s">
        <v>405</v>
      </c>
      <c r="C79" s="258" t="s">
        <v>406</v>
      </c>
      <c r="D79" s="258" t="s">
        <v>407</v>
      </c>
      <c r="E79" s="258" t="s">
        <v>408</v>
      </c>
    </row>
    <row r="80" spans="1:5" ht="99.75" customHeight="1" x14ac:dyDescent="0.25">
      <c r="A80" s="253">
        <v>38</v>
      </c>
      <c r="B80" s="259" t="s">
        <v>490</v>
      </c>
      <c r="C80" s="255" t="s">
        <v>491</v>
      </c>
      <c r="D80" s="256"/>
      <c r="E80" s="256"/>
    </row>
    <row r="81" spans="1:6" ht="14.15" customHeight="1" x14ac:dyDescent="0.25">
      <c r="A81" s="253"/>
      <c r="B81" s="257" t="s">
        <v>405</v>
      </c>
      <c r="C81" s="258" t="s">
        <v>406</v>
      </c>
      <c r="D81" s="258" t="s">
        <v>407</v>
      </c>
      <c r="E81" s="258" t="s">
        <v>408</v>
      </c>
    </row>
    <row r="82" spans="1:6" ht="105" customHeight="1" x14ac:dyDescent="0.25">
      <c r="A82" s="253">
        <v>39</v>
      </c>
      <c r="B82" s="259" t="s">
        <v>492</v>
      </c>
      <c r="C82" s="260" t="s">
        <v>493</v>
      </c>
      <c r="D82" s="256"/>
      <c r="E82" s="256"/>
    </row>
    <row r="83" spans="1:6" ht="14.15" customHeight="1" x14ac:dyDescent="0.25">
      <c r="A83" s="253"/>
      <c r="B83" s="257" t="s">
        <v>405</v>
      </c>
      <c r="C83" s="258" t="s">
        <v>406</v>
      </c>
      <c r="D83" s="258" t="s">
        <v>407</v>
      </c>
      <c r="E83" s="258" t="s">
        <v>408</v>
      </c>
    </row>
    <row r="84" spans="1:6" ht="110.15" customHeight="1" x14ac:dyDescent="0.25">
      <c r="A84" s="253">
        <v>40</v>
      </c>
      <c r="B84" s="259" t="s">
        <v>494</v>
      </c>
      <c r="C84" s="255" t="s">
        <v>495</v>
      </c>
      <c r="D84" s="256"/>
      <c r="E84" s="256"/>
    </row>
    <row r="85" spans="1:6" ht="14.15" customHeight="1" x14ac:dyDescent="0.25">
      <c r="A85" s="253"/>
      <c r="B85" s="257" t="s">
        <v>405</v>
      </c>
      <c r="C85" s="258" t="s">
        <v>406</v>
      </c>
      <c r="D85" s="258" t="s">
        <v>407</v>
      </c>
      <c r="E85" s="258" t="s">
        <v>408</v>
      </c>
    </row>
    <row r="86" spans="1:6" ht="96.75" customHeight="1" x14ac:dyDescent="0.25">
      <c r="A86" s="253">
        <v>41</v>
      </c>
      <c r="B86" s="259" t="s">
        <v>496</v>
      </c>
      <c r="C86" s="260" t="s">
        <v>497</v>
      </c>
      <c r="D86" s="256"/>
      <c r="E86" s="256"/>
    </row>
    <row r="87" spans="1:6" ht="14.15" customHeight="1" x14ac:dyDescent="0.25">
      <c r="A87" s="253"/>
      <c r="B87" s="257" t="s">
        <v>405</v>
      </c>
      <c r="C87" s="258" t="s">
        <v>406</v>
      </c>
      <c r="D87" s="258" t="s">
        <v>407</v>
      </c>
      <c r="E87" s="258" t="s">
        <v>408</v>
      </c>
    </row>
    <row r="88" spans="1:6" ht="111.75" customHeight="1" x14ac:dyDescent="0.25">
      <c r="A88" s="253">
        <v>42</v>
      </c>
      <c r="B88" s="259" t="s">
        <v>498</v>
      </c>
      <c r="C88" s="255" t="s">
        <v>499</v>
      </c>
      <c r="D88" s="256"/>
      <c r="E88" s="256"/>
    </row>
    <row r="89" spans="1:6" x14ac:dyDescent="0.25">
      <c r="A89" s="253"/>
      <c r="B89" s="257" t="s">
        <v>405</v>
      </c>
      <c r="C89" s="258" t="s">
        <v>406</v>
      </c>
      <c r="D89" s="258" t="s">
        <v>407</v>
      </c>
      <c r="E89" s="258" t="s">
        <v>408</v>
      </c>
    </row>
    <row r="90" spans="1:6" ht="96" customHeight="1" x14ac:dyDescent="0.25">
      <c r="A90" s="253">
        <v>43</v>
      </c>
      <c r="B90" s="259" t="s">
        <v>500</v>
      </c>
      <c r="C90" s="271" t="s">
        <v>501</v>
      </c>
      <c r="D90" s="272"/>
      <c r="E90" s="272"/>
    </row>
    <row r="91" spans="1:6" x14ac:dyDescent="0.25">
      <c r="A91" s="253"/>
      <c r="B91" s="257" t="s">
        <v>405</v>
      </c>
      <c r="C91" s="258" t="s">
        <v>406</v>
      </c>
      <c r="D91" s="258" t="s">
        <v>407</v>
      </c>
      <c r="E91" s="258" t="s">
        <v>408</v>
      </c>
      <c r="F91" s="258" t="s">
        <v>408</v>
      </c>
    </row>
    <row r="92" spans="1:6" ht="99.65" customHeight="1" x14ac:dyDescent="0.25">
      <c r="A92" s="253">
        <v>44</v>
      </c>
      <c r="B92" s="273" t="s">
        <v>502</v>
      </c>
      <c r="C92" s="329" t="s">
        <v>503</v>
      </c>
      <c r="D92" s="274"/>
      <c r="E92" s="253" t="s">
        <v>462</v>
      </c>
      <c r="F92" s="253" t="s">
        <v>463</v>
      </c>
    </row>
    <row r="93" spans="1:6" x14ac:dyDescent="0.25">
      <c r="A93" s="253"/>
      <c r="C93" s="330"/>
      <c r="D93" s="275"/>
      <c r="E93" s="268" t="s">
        <v>408</v>
      </c>
      <c r="F93" s="269" t="s">
        <v>408</v>
      </c>
    </row>
    <row r="94" spans="1:6" ht="92.15" customHeight="1" x14ac:dyDescent="0.25">
      <c r="A94" s="253"/>
      <c r="B94" s="276"/>
      <c r="C94" s="330"/>
      <c r="D94" s="277"/>
      <c r="E94" s="270" t="s">
        <v>464</v>
      </c>
      <c r="F94" s="253" t="s">
        <v>465</v>
      </c>
    </row>
    <row r="95" spans="1:6" x14ac:dyDescent="0.25">
      <c r="A95" s="253"/>
      <c r="B95" s="257" t="s">
        <v>405</v>
      </c>
      <c r="C95" s="258" t="s">
        <v>406</v>
      </c>
      <c r="D95" s="258" t="s">
        <v>407</v>
      </c>
      <c r="E95" s="269" t="s">
        <v>408</v>
      </c>
    </row>
    <row r="96" spans="1:6" ht="83.4" customHeight="1" x14ac:dyDescent="0.25">
      <c r="A96" s="253">
        <v>45</v>
      </c>
      <c r="B96" s="259" t="s">
        <v>504</v>
      </c>
      <c r="C96" s="260" t="s">
        <v>505</v>
      </c>
      <c r="D96" s="256"/>
      <c r="E96" s="253" t="s">
        <v>506</v>
      </c>
    </row>
  </sheetData>
  <mergeCells count="12">
    <mergeCell ref="C92:C94"/>
    <mergeCell ref="B50:B51"/>
    <mergeCell ref="C50:C51"/>
    <mergeCell ref="D50:D51"/>
    <mergeCell ref="E50:E51"/>
    <mergeCell ref="B54:B55"/>
    <mergeCell ref="D54:D55"/>
    <mergeCell ref="B57:B58"/>
    <mergeCell ref="C57:C58"/>
    <mergeCell ref="D57:D58"/>
    <mergeCell ref="E57:E58"/>
    <mergeCell ref="F57:F58"/>
  </mergeCells>
  <pageMargins left="0.7" right="0.7" top="0.75" bottom="0.75" header="0.3" footer="0.3"/>
  <pageSetup paperSize="9" orientation="portrait" r:id="rId1"/>
  <headerFooter>
    <oddHeader>&amp;C&amp;"Calibri"&amp;11&amp;K0000FF Classification - Internal&amp;1#_x000D_</oddHeader>
    <oddFooter>&amp;C_x000D_&amp;1#&amp;"Calibri"&amp;10&amp;K000000 PUBLIC</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HY financials</vt:lpstr>
      <vt:lpstr>Notes to Accounts</vt:lpstr>
      <vt:lpstr>Annexure I..</vt:lpstr>
      <vt:lpstr>Risk o Meter</vt:lpstr>
      <vt:lpstr>'Annexure I..'!Print_Area</vt:lpstr>
      <vt:lpstr>'HY financials'!Print_Area</vt:lpstr>
      <vt:lpstr>'Notes to Accounts'!Print_Area</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2026-04-22T14:01:02Z</dcterms:created>
  <dcterms:modified xsi:type="dcterms:W3CDTF">2026-04-22T14:10:57Z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2026-04-22T14:08:57Z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419bf94a-5323-47a8-9275-d60d2676b169</vt:lpwstr>
  </property>
  <property fmtid="{D5CDD505-2E9C-101B-9397-08002B2CF9AE}" pid="8" name="MSIP_Label_3486a02c-2dfb-4efe-823f-aa2d1f0e6ab7_ContentBits">
    <vt:lpwstr>2</vt:lpwstr>
  </property>
  <property fmtid="{D5CDD505-2E9C-101B-9397-08002B2CF9AE}" pid="9" name="MSIP_Label_3486a02c-2dfb-4efe-823f-aa2d1f0e6ab7_Tag">
    <vt:lpwstr>10, 0, 1, 1</vt:lpwstr>
  </property>
</Properties>
</file>