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20" activeTab="1"/>
  </bookViews>
  <sheets>
    <sheet name="Anex A1 Frmt for AUM disclosure" sheetId="1" r:id="rId1"/>
    <sheet name="Anex A2 Frmt AUM State UT wi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<sst xmlns="http://schemas.openxmlformats.org/spreadsheetml/2006/main" count="181" uniqueCount="143">
  <si>
    <t>HSBC Mutual Fund: Monthly Average Assets Under Management (AUM) for the month of June 2026 (All figures in Rs. Crore)</t>
  </si>
  <si>
    <t>HSBC Mutual Fund: Monthly Average Assets Under Management (AUM) for the month of JUN 2026 (All figures in Rs. Crore)</t>
  </si>
  <si>
    <t xml:space="preserve">Through Direct Plan </t>
  </si>
  <si>
    <t>Through Associate Distributors</t>
  </si>
  <si>
    <t>Through Non - Associate Distributors</t>
  </si>
  <si>
    <t>GRAND TOTAL</t>
  </si>
  <si>
    <t>T30</t>
  </si>
  <si>
    <t>B30</t>
  </si>
  <si>
    <t>I</t>
  </si>
  <si>
    <t>II</t>
  </si>
  <si>
    <t>Sl. No.</t>
  </si>
  <si>
    <t>Scheme Category/ Scheme Name</t>
  </si>
  <si>
    <t>A</t>
  </si>
  <si>
    <t>INCOME / DEBT ORIENTED SCHEMES</t>
  </si>
  <si>
    <t>(i)</t>
  </si>
  <si>
    <t>Liquid/ Money Market</t>
  </si>
  <si>
    <t>HSBC Liquid Fund</t>
  </si>
  <si>
    <t>HSBC Money Market Fund</t>
  </si>
  <si>
    <t>HSBC Overnight Fund</t>
  </si>
  <si>
    <t>(a) Sub-Total</t>
  </si>
  <si>
    <t>(ii)</t>
  </si>
  <si>
    <t>Gilt</t>
  </si>
  <si>
    <t>HSBC Gilt Fund</t>
  </si>
  <si>
    <t>(b) Sub-Total</t>
  </si>
  <si>
    <t>(iii)</t>
  </si>
  <si>
    <t>FMP</t>
  </si>
  <si>
    <t xml:space="preserve">Scheme names </t>
  </si>
  <si>
    <t>(c) Sub-Total</t>
  </si>
  <si>
    <t>(iv)</t>
  </si>
  <si>
    <t>Debt (assured return)</t>
  </si>
  <si>
    <t xml:space="preserve"> (d) Sub-Total</t>
  </si>
  <si>
    <t>(v)</t>
  </si>
  <si>
    <t>Infrastructure Debt Funds</t>
  </si>
  <si>
    <t xml:space="preserve"> (e) Sub-Total</t>
  </si>
  <si>
    <t>(vi)</t>
  </si>
  <si>
    <t>Other Debt Schemes</t>
  </si>
  <si>
    <t>HSBC Conservative Hybrid Fund</t>
  </si>
  <si>
    <t>HSBC Medium to Long Duration Fund</t>
  </si>
  <si>
    <t>HSBC Medium Duration Fund</t>
  </si>
  <si>
    <t>HSBC Dynamic Bond Fund</t>
  </si>
  <si>
    <t>HSBC Credit Risk Fund</t>
  </si>
  <si>
    <t>HSBC CRISIL IBX 50:50 Gilt Plus SDL Apr 2028 Index Fund</t>
  </si>
  <si>
    <t>HSBC CRISIL IBX Gilt June 2027 Index Fund</t>
  </si>
  <si>
    <t>HSBC Banking and PSU Debt Fund</t>
  </si>
  <si>
    <t>HSBC Low Duration Fund</t>
  </si>
  <si>
    <t>HSBC Corporate Bond Fund</t>
  </si>
  <si>
    <t>HSBC Short Duration Fund</t>
  </si>
  <si>
    <t>HSBC Ultra Short Duration Fund</t>
  </si>
  <si>
    <t>(f) Sub-Total</t>
  </si>
  <si>
    <t>Grand Sub-Total (a+b+c+d+e+f)</t>
  </si>
  <si>
    <t>B</t>
  </si>
  <si>
    <t>GROWTH / EQUITY ORIENTED SCHEMES</t>
  </si>
  <si>
    <t>ELSS</t>
  </si>
  <si>
    <t>HSBC ELSS Tax Saver Fund</t>
  </si>
  <si>
    <t>Others</t>
  </si>
  <si>
    <t>HSBC Value Fund</t>
  </si>
  <si>
    <t>HSBC NIFTY NEXT 50 INDEX FUND</t>
  </si>
  <si>
    <t>HSBC Arbitrage Fund</t>
  </si>
  <si>
    <t>HSBC Infrastructure Fund</t>
  </si>
  <si>
    <t>HSBC Focused Fund</t>
  </si>
  <si>
    <t>HSBC Balanced Advantage Fund</t>
  </si>
  <si>
    <t>HSBC Large Cap Fund</t>
  </si>
  <si>
    <t>HSBC Large &amp; Mid Cap Fund</t>
  </si>
  <si>
    <t>HSBC Business Cycles Fund</t>
  </si>
  <si>
    <t>HSBC Multi Asset Allocation Fund</t>
  </si>
  <si>
    <t>HSBC Flexi Cap Fund</t>
  </si>
  <si>
    <t>HSBC Small Cap Fund</t>
  </si>
  <si>
    <t>HSBC Midcap Fund</t>
  </si>
  <si>
    <t>HSBC Multi Cap Fund</t>
  </si>
  <si>
    <t>HSBC Aggressive Hybrid Fund</t>
  </si>
  <si>
    <t>HSBC Equity Savings Fund</t>
  </si>
  <si>
    <t>HSBC NIFTY 50 INDEX FUND</t>
  </si>
  <si>
    <t>HSBC Consumption Fund</t>
  </si>
  <si>
    <t>HSBC India Export Opportunities Fund</t>
  </si>
  <si>
    <t>HSBC Financial Services Fund</t>
  </si>
  <si>
    <t>Grand Sub-Total (a+b)</t>
  </si>
  <si>
    <t>C</t>
  </si>
  <si>
    <t>BALANCED SCHEMES</t>
  </si>
  <si>
    <t>Balanced schemes</t>
  </si>
  <si>
    <t>Grand Sub-Total</t>
  </si>
  <si>
    <t>D</t>
  </si>
  <si>
    <t>EXCHANGE TRADED FUND</t>
  </si>
  <si>
    <t>GOLD ETF</t>
  </si>
  <si>
    <t xml:space="preserve">Other ETFs </t>
  </si>
  <si>
    <t>E</t>
  </si>
  <si>
    <t>FUND OF FUNDS INVESTING OVERSEAS</t>
  </si>
  <si>
    <t>Fund of funds investing overseas</t>
  </si>
  <si>
    <t>HSBC Asia Pacific (Ex Japan) Dividend Yield Fund</t>
  </si>
  <si>
    <t>HSBC Brazil Fund</t>
  </si>
  <si>
    <t>HSBC Global Emerging Markets Fund</t>
  </si>
  <si>
    <t>GRAND TOTAL (A+B+C+D+E)</t>
  </si>
  <si>
    <t>F</t>
  </si>
  <si>
    <t>Fund of Funds Scheme (Domestic)</t>
  </si>
  <si>
    <t>HSBC Income Plus Arbitrage Active FOF</t>
  </si>
  <si>
    <t>HSBC Aggressive Hybrid Active FOF</t>
  </si>
  <si>
    <t>HSBC Multi Asset Active FOF</t>
  </si>
  <si>
    <t>HSBC GOLD ETF Fund of Fund</t>
  </si>
  <si>
    <t>Document remediated as per WCAG 2.2 Level AA standards</t>
  </si>
  <si>
    <t>Table showing State wise/ Union Territory wise contribution to Monthly Average Assets Under Management (Monthly AAUM) of category of Schemes</t>
  </si>
  <si>
    <t xml:space="preserve"> (All figures in Rs. Crore)</t>
  </si>
  <si>
    <t xml:space="preserve">Name of the States/ Union Territories 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</si>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</sst>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3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color indexed="8"/>
      <name val="Arial"/>
      <charset val="134"/>
    </font>
    <font>
      <b/>
      <sz val="11"/>
      <name val="Arial"/>
      <charset val="134"/>
    </font>
    <font>
      <sz val="11"/>
      <color indexed="8"/>
      <name val="Arial"/>
      <charset val="1"/>
    </font>
    <font>
      <sz val="11"/>
      <name val="Arial"/>
      <charset val="134"/>
    </font>
    <font>
      <sz val="11"/>
      <name val="Arial"/>
      <charset val="1"/>
    </font>
    <font>
      <b/>
      <sz val="11"/>
      <color theme="1"/>
      <name val="Arial"/>
      <charset val="134"/>
    </font>
    <font>
      <sz val="11"/>
      <color indexed="8"/>
      <name val="Arial"/>
      <charset val="134"/>
    </font>
    <font>
      <i/>
      <sz val="11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10"/>
      <color indexed="8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/>
    <xf numFmtId="0" fontId="32" fillId="0" borderId="0"/>
    <xf numFmtId="0" fontId="32" fillId="0" borderId="0"/>
  </cellStyleXfs>
  <cellXfs count="6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2" fontId="3" fillId="0" borderId="4" xfId="50" applyNumberFormat="1" applyFont="1" applyBorder="1" applyAlignment="1">
      <alignment horizontal="center" vertical="top" wrapText="1"/>
    </xf>
    <xf numFmtId="0" fontId="4" fillId="0" borderId="4" xfId="49" applyFont="1" applyBorder="1" applyAlignment="1">
      <alignment horizontal="center"/>
    </xf>
    <xf numFmtId="0" fontId="4" fillId="0" borderId="4" xfId="49" applyFont="1" applyBorder="1" applyAlignment="1">
      <alignment horizontal="left"/>
    </xf>
    <xf numFmtId="0" fontId="4" fillId="0" borderId="4" xfId="49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right"/>
      <protection locked="0"/>
    </xf>
    <xf numFmtId="0" fontId="4" fillId="0" borderId="4" xfId="49" applyFont="1" applyBorder="1"/>
    <xf numFmtId="0" fontId="4" fillId="0" borderId="4" xfId="49" applyFont="1" applyBorder="1" applyAlignment="1" applyProtection="1">
      <alignment horizontal="right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50" applyFont="1"/>
    <xf numFmtId="0" fontId="3" fillId="0" borderId="0" xfId="50" applyFont="1"/>
    <xf numFmtId="0" fontId="5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49" fontId="7" fillId="0" borderId="4" xfId="49" applyNumberFormat="1" applyFont="1" applyBorder="1" applyAlignment="1">
      <alignment horizontal="center" vertical="center" wrapText="1"/>
    </xf>
    <xf numFmtId="3" fontId="3" fillId="0" borderId="4" xfId="50" applyNumberFormat="1" applyFont="1" applyBorder="1" applyAlignment="1">
      <alignment horizontal="center" vertical="center" wrapText="1"/>
    </xf>
    <xf numFmtId="2" fontId="3" fillId="0" borderId="4" xfId="50" applyNumberFormat="1" applyFont="1" applyBorder="1" applyAlignment="1">
      <alignment horizontal="center"/>
    </xf>
    <xf numFmtId="49" fontId="7" fillId="0" borderId="4" xfId="49" applyNumberFormat="1" applyFont="1" applyBorder="1" applyAlignment="1">
      <alignment vertical="center" wrapText="1"/>
    </xf>
    <xf numFmtId="0" fontId="3" fillId="0" borderId="4" xfId="50" applyFont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4" fontId="1" fillId="0" borderId="4" xfId="0" applyNumberFormat="1" applyFont="1" applyBorder="1"/>
    <xf numFmtId="4" fontId="8" fillId="0" borderId="4" xfId="0" applyNumberFormat="1" applyFont="1" applyBorder="1" applyAlignment="1">
      <alignment horizontal="right" vertical="center" wrapText="1" readingOrder="1"/>
    </xf>
    <xf numFmtId="4" fontId="8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/>
    </xf>
    <xf numFmtId="4" fontId="2" fillId="0" borderId="4" xfId="0" applyNumberFormat="1" applyFont="1" applyBorder="1"/>
    <xf numFmtId="0" fontId="4" fillId="0" borderId="4" xfId="0" applyFont="1" applyBorder="1" applyAlignment="1">
      <alignment wrapText="1"/>
    </xf>
    <xf numFmtId="4" fontId="4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4" fontId="3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3" fillId="0" borderId="4" xfId="0" applyFont="1" applyBorder="1"/>
    <xf numFmtId="0" fontId="5" fillId="0" borderId="4" xfId="0" applyFont="1" applyBorder="1" applyAlignment="1">
      <alignment wrapText="1"/>
    </xf>
    <xf numFmtId="4" fontId="5" fillId="0" borderId="4" xfId="0" applyNumberFormat="1" applyFont="1" applyBorder="1" applyAlignment="1">
      <alignment horizontal="center"/>
    </xf>
    <xf numFmtId="4" fontId="3" fillId="0" borderId="4" xfId="0" applyNumberFormat="1" applyFont="1" applyBorder="1"/>
    <xf numFmtId="0" fontId="8" fillId="0" borderId="4" xfId="0" applyFont="1" applyBorder="1" applyAlignment="1">
      <alignment wrapText="1"/>
    </xf>
    <xf numFmtId="0" fontId="8" fillId="0" borderId="4" xfId="0" applyFont="1" applyBorder="1"/>
    <xf numFmtId="0" fontId="2" fillId="0" borderId="4" xfId="0" applyFont="1" applyBorder="1" applyAlignment="1">
      <alignment horizontal="right" wrapText="1"/>
    </xf>
    <xf numFmtId="0" fontId="9" fillId="0" borderId="4" xfId="0" applyFont="1" applyBorder="1" applyAlignment="1">
      <alignment wrapText="1"/>
    </xf>
    <xf numFmtId="4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8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4" fontId="4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2" fontId="3" fillId="0" borderId="4" xfId="50" applyNumberFormat="1" applyFont="1" applyBorder="1"/>
    <xf numFmtId="2" fontId="5" fillId="0" borderId="4" xfId="5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4" fontId="4" fillId="0" borderId="0" xfId="0" applyNumberFormat="1" applyFont="1"/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  <cellStyle name="Normal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99"/>
  <sheetViews>
    <sheetView zoomScale="55" zoomScaleNormal="55" topLeftCell="A33" workbookViewId="0">
      <selection activeCell="B59" sqref="B59"/>
    </sheetView>
  </sheetViews>
  <sheetFormatPr defaultColWidth="9.18181818181818" defaultRowHeight="14" zeroHeight="1"/>
  <cols>
    <col min="1" max="1" width="7" style="19" customWidth="1"/>
    <col min="2" max="2" width="58.8363636363636" style="19" customWidth="1"/>
    <col min="3" max="18" width="9.73636363636364" style="19" customWidth="1"/>
    <col min="19" max="47" width="9.34545454545455" style="19" customWidth="1"/>
    <col min="48" max="48" width="10.7727272727273" style="19" customWidth="1"/>
    <col min="49" max="49" width="10.5090909090909" style="19" customWidth="1"/>
    <col min="50" max="51" width="9.34545454545455" style="19" customWidth="1"/>
    <col min="52" max="52" width="12.7272727272727" style="20" customWidth="1"/>
    <col min="53" max="57" width="9.34545454545455" style="19" customWidth="1"/>
    <col min="58" max="58" width="11.8181818181818" style="19" customWidth="1"/>
    <col min="59" max="61" width="9.34545454545455" style="19" customWidth="1"/>
    <col min="62" max="62" width="10.1272727272727" style="19" customWidth="1"/>
    <col min="63" max="63" width="11.5545454545455" style="19" customWidth="1"/>
    <col min="64" max="64" width="0.909090909090909" style="19" customWidth="1"/>
    <col min="65" max="256" width="9.18181818181818" style="19" hidden="1" customWidth="1"/>
    <col min="257" max="257" width="7" style="19" hidden="1" customWidth="1"/>
    <col min="258" max="258" width="51.8181818181818" style="19" hidden="1" customWidth="1"/>
    <col min="259" max="259" width="4.54545454545455" style="19" hidden="1" customWidth="1"/>
    <col min="260" max="260" width="8.18181818181818" style="19" hidden="1" customWidth="1"/>
    <col min="261" max="263" width="4.54545454545455" style="19" hidden="1" customWidth="1"/>
    <col min="264" max="264" width="8.18181818181818" style="19" hidden="1" customWidth="1"/>
    <col min="265" max="265" width="9.18181818181818" style="19" hidden="1" customWidth="1"/>
    <col min="266" max="266" width="8.18181818181818" style="19" hidden="1" customWidth="1"/>
    <col min="267" max="267" width="4.54545454545455" style="19" hidden="1" customWidth="1"/>
    <col min="268" max="268" width="8.18181818181818" style="19" hidden="1" customWidth="1"/>
    <col min="269" max="273" width="4.54545454545455" style="19" hidden="1" customWidth="1"/>
    <col min="274" max="275" width="8.18181818181818" style="19" hidden="1" customWidth="1"/>
    <col min="276" max="276" width="5.54545454545455" style="19" hidden="1" customWidth="1"/>
    <col min="277" max="277" width="4.54545454545455" style="19" hidden="1" customWidth="1"/>
    <col min="278" max="278" width="6.54545454545455" style="19" hidden="1" customWidth="1"/>
    <col min="279" max="283" width="4.54545454545455" style="19" hidden="1" customWidth="1"/>
    <col min="284" max="285" width="6.54545454545455" style="19" hidden="1" customWidth="1"/>
    <col min="286" max="287" width="4.54545454545455" style="19" hidden="1" customWidth="1"/>
    <col min="288" max="288" width="8.18181818181818" style="19" hidden="1" customWidth="1"/>
    <col min="289" max="293" width="4.54545454545455" style="19" hidden="1" customWidth="1"/>
    <col min="294" max="295" width="5.54545454545455" style="19" hidden="1" customWidth="1"/>
    <col min="296" max="297" width="4.54545454545455" style="19" hidden="1" customWidth="1"/>
    <col min="298" max="298" width="6.54545454545455" style="19" hidden="1" customWidth="1"/>
    <col min="299" max="303" width="4.54545454545455" style="19" hidden="1" customWidth="1"/>
    <col min="304" max="304" width="9.18181818181818" style="19" hidden="1" customWidth="1"/>
    <col min="305" max="305" width="8.18181818181818" style="19" hidden="1" customWidth="1"/>
    <col min="306" max="306" width="5.54545454545455" style="19" hidden="1" customWidth="1"/>
    <col min="307" max="307" width="4.54545454545455" style="19" hidden="1" customWidth="1"/>
    <col min="308" max="308" width="9.18181818181818" style="19" hidden="1" customWidth="1"/>
    <col min="309" max="313" width="4.54545454545455" style="19" hidden="1" customWidth="1"/>
    <col min="314" max="314" width="9.18181818181818" style="19" hidden="1" customWidth="1"/>
    <col min="315" max="315" width="6.54545454545455" style="19" hidden="1" customWidth="1"/>
    <col min="316" max="316" width="5.54545454545455" style="19" hidden="1" customWidth="1"/>
    <col min="317" max="317" width="4.54545454545455" style="19" hidden="1" customWidth="1"/>
    <col min="318" max="318" width="8.18181818181818" style="19" hidden="1" customWidth="1"/>
    <col min="319" max="319" width="13.4545454545455" style="19" hidden="1" customWidth="1"/>
    <col min="320" max="512" width="9.18181818181818" style="19" hidden="1" customWidth="1"/>
    <col min="513" max="513" width="7" style="19" hidden="1" customWidth="1"/>
    <col min="514" max="514" width="51.8181818181818" style="19" hidden="1" customWidth="1"/>
    <col min="515" max="515" width="4.54545454545455" style="19" hidden="1" customWidth="1"/>
    <col min="516" max="516" width="8.18181818181818" style="19" hidden="1" customWidth="1"/>
    <col min="517" max="519" width="4.54545454545455" style="19" hidden="1" customWidth="1"/>
    <col min="520" max="520" width="8.18181818181818" style="19" hidden="1" customWidth="1"/>
    <col min="521" max="521" width="9.18181818181818" style="19" hidden="1" customWidth="1"/>
    <col min="522" max="522" width="8.18181818181818" style="19" hidden="1" customWidth="1"/>
    <col min="523" max="523" width="4.54545454545455" style="19" hidden="1" customWidth="1"/>
    <col min="524" max="524" width="8.18181818181818" style="19" hidden="1" customWidth="1"/>
    <col min="525" max="529" width="4.54545454545455" style="19" hidden="1" customWidth="1"/>
    <col min="530" max="531" width="8.18181818181818" style="19" hidden="1" customWidth="1"/>
    <col min="532" max="532" width="5.54545454545455" style="19" hidden="1" customWidth="1"/>
    <col min="533" max="533" width="4.54545454545455" style="19" hidden="1" customWidth="1"/>
    <col min="534" max="534" width="6.54545454545455" style="19" hidden="1" customWidth="1"/>
    <col min="535" max="539" width="4.54545454545455" style="19" hidden="1" customWidth="1"/>
    <col min="540" max="541" width="6.54545454545455" style="19" hidden="1" customWidth="1"/>
    <col min="542" max="543" width="4.54545454545455" style="19" hidden="1" customWidth="1"/>
    <col min="544" max="544" width="8.18181818181818" style="19" hidden="1" customWidth="1"/>
    <col min="545" max="549" width="4.54545454545455" style="19" hidden="1" customWidth="1"/>
    <col min="550" max="551" width="5.54545454545455" style="19" hidden="1" customWidth="1"/>
    <col min="552" max="553" width="4.54545454545455" style="19" hidden="1" customWidth="1"/>
    <col min="554" max="554" width="6.54545454545455" style="19" hidden="1" customWidth="1"/>
    <col min="555" max="559" width="4.54545454545455" style="19" hidden="1" customWidth="1"/>
    <col min="560" max="560" width="9.18181818181818" style="19" hidden="1" customWidth="1"/>
    <col min="561" max="561" width="8.18181818181818" style="19" hidden="1" customWidth="1"/>
    <col min="562" max="562" width="5.54545454545455" style="19" hidden="1" customWidth="1"/>
    <col min="563" max="563" width="4.54545454545455" style="19" hidden="1" customWidth="1"/>
    <col min="564" max="564" width="9.18181818181818" style="19" hidden="1" customWidth="1"/>
    <col min="565" max="569" width="4.54545454545455" style="19" hidden="1" customWidth="1"/>
    <col min="570" max="570" width="9.18181818181818" style="19" hidden="1" customWidth="1"/>
    <col min="571" max="571" width="6.54545454545455" style="19" hidden="1" customWidth="1"/>
    <col min="572" max="572" width="5.54545454545455" style="19" hidden="1" customWidth="1"/>
    <col min="573" max="573" width="4.54545454545455" style="19" hidden="1" customWidth="1"/>
    <col min="574" max="574" width="8.18181818181818" style="19" hidden="1" customWidth="1"/>
    <col min="575" max="575" width="13.4545454545455" style="19" hidden="1" customWidth="1"/>
    <col min="576" max="768" width="9.18181818181818" style="19" hidden="1" customWidth="1"/>
    <col min="769" max="769" width="7" style="19" hidden="1" customWidth="1"/>
    <col min="770" max="770" width="51.8181818181818" style="19" hidden="1" customWidth="1"/>
    <col min="771" max="771" width="4.54545454545455" style="19" hidden="1" customWidth="1"/>
    <col min="772" max="772" width="8.18181818181818" style="19" hidden="1" customWidth="1"/>
    <col min="773" max="775" width="4.54545454545455" style="19" hidden="1" customWidth="1"/>
    <col min="776" max="776" width="8.18181818181818" style="19" hidden="1" customWidth="1"/>
    <col min="777" max="777" width="9.18181818181818" style="19" hidden="1" customWidth="1"/>
    <col min="778" max="778" width="8.18181818181818" style="19" hidden="1" customWidth="1"/>
    <col min="779" max="779" width="4.54545454545455" style="19" hidden="1" customWidth="1"/>
    <col min="780" max="780" width="8.18181818181818" style="19" hidden="1" customWidth="1"/>
    <col min="781" max="785" width="4.54545454545455" style="19" hidden="1" customWidth="1"/>
    <col min="786" max="787" width="8.18181818181818" style="19" hidden="1" customWidth="1"/>
    <col min="788" max="788" width="5.54545454545455" style="19" hidden="1" customWidth="1"/>
    <col min="789" max="789" width="4.54545454545455" style="19" hidden="1" customWidth="1"/>
    <col min="790" max="790" width="6.54545454545455" style="19" hidden="1" customWidth="1"/>
    <col min="791" max="795" width="4.54545454545455" style="19" hidden="1" customWidth="1"/>
    <col min="796" max="797" width="6.54545454545455" style="19" hidden="1" customWidth="1"/>
    <col min="798" max="799" width="4.54545454545455" style="19" hidden="1" customWidth="1"/>
    <col min="800" max="800" width="8.18181818181818" style="19" hidden="1" customWidth="1"/>
    <col min="801" max="805" width="4.54545454545455" style="19" hidden="1" customWidth="1"/>
    <col min="806" max="807" width="5.54545454545455" style="19" hidden="1" customWidth="1"/>
    <col min="808" max="809" width="4.54545454545455" style="19" hidden="1" customWidth="1"/>
    <col min="810" max="810" width="6.54545454545455" style="19" hidden="1" customWidth="1"/>
    <col min="811" max="815" width="4.54545454545455" style="19" hidden="1" customWidth="1"/>
    <col min="816" max="816" width="9.18181818181818" style="19" hidden="1" customWidth="1"/>
    <col min="817" max="817" width="8.18181818181818" style="19" hidden="1" customWidth="1"/>
    <col min="818" max="818" width="5.54545454545455" style="19" hidden="1" customWidth="1"/>
    <col min="819" max="819" width="4.54545454545455" style="19" hidden="1" customWidth="1"/>
    <col min="820" max="820" width="9.18181818181818" style="19" hidden="1" customWidth="1"/>
    <col min="821" max="825" width="4.54545454545455" style="19" hidden="1" customWidth="1"/>
    <col min="826" max="826" width="9.18181818181818" style="19" hidden="1" customWidth="1"/>
    <col min="827" max="827" width="6.54545454545455" style="19" hidden="1" customWidth="1"/>
    <col min="828" max="828" width="5.54545454545455" style="19" hidden="1" customWidth="1"/>
    <col min="829" max="829" width="4.54545454545455" style="19" hidden="1" customWidth="1"/>
    <col min="830" max="830" width="8.18181818181818" style="19" hidden="1" customWidth="1"/>
    <col min="831" max="831" width="13.4545454545455" style="19" hidden="1" customWidth="1"/>
    <col min="832" max="1024" width="9.18181818181818" style="19" hidden="1" customWidth="1"/>
    <col min="1025" max="1025" width="7" style="19" hidden="1" customWidth="1"/>
    <col min="1026" max="1026" width="51.8181818181818" style="19" hidden="1" customWidth="1"/>
    <col min="1027" max="1027" width="4.54545454545455" style="19" hidden="1" customWidth="1"/>
    <col min="1028" max="1028" width="8.18181818181818" style="19" hidden="1" customWidth="1"/>
    <col min="1029" max="1031" width="4.54545454545455" style="19" hidden="1" customWidth="1"/>
    <col min="1032" max="1032" width="8.18181818181818" style="19" hidden="1" customWidth="1"/>
    <col min="1033" max="1033" width="9.18181818181818" style="19" hidden="1" customWidth="1"/>
    <col min="1034" max="1034" width="8.18181818181818" style="19" hidden="1" customWidth="1"/>
    <col min="1035" max="1035" width="4.54545454545455" style="19" hidden="1" customWidth="1"/>
    <col min="1036" max="1036" width="8.18181818181818" style="19" hidden="1" customWidth="1"/>
    <col min="1037" max="1041" width="4.54545454545455" style="19" hidden="1" customWidth="1"/>
    <col min="1042" max="1043" width="8.18181818181818" style="19" hidden="1" customWidth="1"/>
    <col min="1044" max="1044" width="5.54545454545455" style="19" hidden="1" customWidth="1"/>
    <col min="1045" max="1045" width="4.54545454545455" style="19" hidden="1" customWidth="1"/>
    <col min="1046" max="1046" width="6.54545454545455" style="19" hidden="1" customWidth="1"/>
    <col min="1047" max="1051" width="4.54545454545455" style="19" hidden="1" customWidth="1"/>
    <col min="1052" max="1053" width="6.54545454545455" style="19" hidden="1" customWidth="1"/>
    <col min="1054" max="1055" width="4.54545454545455" style="19" hidden="1" customWidth="1"/>
    <col min="1056" max="1056" width="8.18181818181818" style="19" hidden="1" customWidth="1"/>
    <col min="1057" max="1061" width="4.54545454545455" style="19" hidden="1" customWidth="1"/>
    <col min="1062" max="1063" width="5.54545454545455" style="19" hidden="1" customWidth="1"/>
    <col min="1064" max="1065" width="4.54545454545455" style="19" hidden="1" customWidth="1"/>
    <col min="1066" max="1066" width="6.54545454545455" style="19" hidden="1" customWidth="1"/>
    <col min="1067" max="1071" width="4.54545454545455" style="19" hidden="1" customWidth="1"/>
    <col min="1072" max="1072" width="9.18181818181818" style="19" hidden="1" customWidth="1"/>
    <col min="1073" max="1073" width="8.18181818181818" style="19" hidden="1" customWidth="1"/>
    <col min="1074" max="1074" width="5.54545454545455" style="19" hidden="1" customWidth="1"/>
    <col min="1075" max="1075" width="4.54545454545455" style="19" hidden="1" customWidth="1"/>
    <col min="1076" max="1076" width="9.18181818181818" style="19" hidden="1" customWidth="1"/>
    <col min="1077" max="1081" width="4.54545454545455" style="19" hidden="1" customWidth="1"/>
    <col min="1082" max="1082" width="9.18181818181818" style="19" hidden="1" customWidth="1"/>
    <col min="1083" max="1083" width="6.54545454545455" style="19" hidden="1" customWidth="1"/>
    <col min="1084" max="1084" width="5.54545454545455" style="19" hidden="1" customWidth="1"/>
    <col min="1085" max="1085" width="4.54545454545455" style="19" hidden="1" customWidth="1"/>
    <col min="1086" max="1086" width="8.18181818181818" style="19" hidden="1" customWidth="1"/>
    <col min="1087" max="1087" width="13.4545454545455" style="19" hidden="1" customWidth="1"/>
    <col min="1088" max="1280" width="9.18181818181818" style="19" hidden="1" customWidth="1"/>
    <col min="1281" max="1281" width="7" style="19" hidden="1" customWidth="1"/>
    <col min="1282" max="1282" width="51.8181818181818" style="19" hidden="1" customWidth="1"/>
    <col min="1283" max="1283" width="4.54545454545455" style="19" hidden="1" customWidth="1"/>
    <col min="1284" max="1284" width="8.18181818181818" style="19" hidden="1" customWidth="1"/>
    <col min="1285" max="1287" width="4.54545454545455" style="19" hidden="1" customWidth="1"/>
    <col min="1288" max="1288" width="8.18181818181818" style="19" hidden="1" customWidth="1"/>
    <col min="1289" max="1289" width="9.18181818181818" style="19" hidden="1" customWidth="1"/>
    <col min="1290" max="1290" width="8.18181818181818" style="19" hidden="1" customWidth="1"/>
    <col min="1291" max="1291" width="4.54545454545455" style="19" hidden="1" customWidth="1"/>
    <col min="1292" max="1292" width="8.18181818181818" style="19" hidden="1" customWidth="1"/>
    <col min="1293" max="1297" width="4.54545454545455" style="19" hidden="1" customWidth="1"/>
    <col min="1298" max="1299" width="8.18181818181818" style="19" hidden="1" customWidth="1"/>
    <col min="1300" max="1300" width="5.54545454545455" style="19" hidden="1" customWidth="1"/>
    <col min="1301" max="1301" width="4.54545454545455" style="19" hidden="1" customWidth="1"/>
    <col min="1302" max="1302" width="6.54545454545455" style="19" hidden="1" customWidth="1"/>
    <col min="1303" max="1307" width="4.54545454545455" style="19" hidden="1" customWidth="1"/>
    <col min="1308" max="1309" width="6.54545454545455" style="19" hidden="1" customWidth="1"/>
    <col min="1310" max="1311" width="4.54545454545455" style="19" hidden="1" customWidth="1"/>
    <col min="1312" max="1312" width="8.18181818181818" style="19" hidden="1" customWidth="1"/>
    <col min="1313" max="1317" width="4.54545454545455" style="19" hidden="1" customWidth="1"/>
    <col min="1318" max="1319" width="5.54545454545455" style="19" hidden="1" customWidth="1"/>
    <col min="1320" max="1321" width="4.54545454545455" style="19" hidden="1" customWidth="1"/>
    <col min="1322" max="1322" width="6.54545454545455" style="19" hidden="1" customWidth="1"/>
    <col min="1323" max="1327" width="4.54545454545455" style="19" hidden="1" customWidth="1"/>
    <col min="1328" max="1328" width="9.18181818181818" style="19" hidden="1" customWidth="1"/>
    <col min="1329" max="1329" width="8.18181818181818" style="19" hidden="1" customWidth="1"/>
    <col min="1330" max="1330" width="5.54545454545455" style="19" hidden="1" customWidth="1"/>
    <col min="1331" max="1331" width="4.54545454545455" style="19" hidden="1" customWidth="1"/>
    <col min="1332" max="1332" width="9.18181818181818" style="19" hidden="1" customWidth="1"/>
    <col min="1333" max="1337" width="4.54545454545455" style="19" hidden="1" customWidth="1"/>
    <col min="1338" max="1338" width="9.18181818181818" style="19" hidden="1" customWidth="1"/>
    <col min="1339" max="1339" width="6.54545454545455" style="19" hidden="1" customWidth="1"/>
    <col min="1340" max="1340" width="5.54545454545455" style="19" hidden="1" customWidth="1"/>
    <col min="1341" max="1341" width="4.54545454545455" style="19" hidden="1" customWidth="1"/>
    <col min="1342" max="1342" width="8.18181818181818" style="19" hidden="1" customWidth="1"/>
    <col min="1343" max="1343" width="13.4545454545455" style="19" hidden="1" customWidth="1"/>
    <col min="1344" max="1536" width="9.18181818181818" style="19" hidden="1" customWidth="1"/>
    <col min="1537" max="1537" width="7" style="19" hidden="1" customWidth="1"/>
    <col min="1538" max="1538" width="51.8181818181818" style="19" hidden="1" customWidth="1"/>
    <col min="1539" max="1539" width="4.54545454545455" style="19" hidden="1" customWidth="1"/>
    <col min="1540" max="1540" width="8.18181818181818" style="19" hidden="1" customWidth="1"/>
    <col min="1541" max="1543" width="4.54545454545455" style="19" hidden="1" customWidth="1"/>
    <col min="1544" max="1544" width="8.18181818181818" style="19" hidden="1" customWidth="1"/>
    <col min="1545" max="1545" width="9.18181818181818" style="19" hidden="1" customWidth="1"/>
    <col min="1546" max="1546" width="8.18181818181818" style="19" hidden="1" customWidth="1"/>
    <col min="1547" max="1547" width="4.54545454545455" style="19" hidden="1" customWidth="1"/>
    <col min="1548" max="1548" width="8.18181818181818" style="19" hidden="1" customWidth="1"/>
    <col min="1549" max="1553" width="4.54545454545455" style="19" hidden="1" customWidth="1"/>
    <col min="1554" max="1555" width="8.18181818181818" style="19" hidden="1" customWidth="1"/>
    <col min="1556" max="1556" width="5.54545454545455" style="19" hidden="1" customWidth="1"/>
    <col min="1557" max="1557" width="4.54545454545455" style="19" hidden="1" customWidth="1"/>
    <col min="1558" max="1558" width="6.54545454545455" style="19" hidden="1" customWidth="1"/>
    <col min="1559" max="1563" width="4.54545454545455" style="19" hidden="1" customWidth="1"/>
    <col min="1564" max="1565" width="6.54545454545455" style="19" hidden="1" customWidth="1"/>
    <col min="1566" max="1567" width="4.54545454545455" style="19" hidden="1" customWidth="1"/>
    <col min="1568" max="1568" width="8.18181818181818" style="19" hidden="1" customWidth="1"/>
    <col min="1569" max="1573" width="4.54545454545455" style="19" hidden="1" customWidth="1"/>
    <col min="1574" max="1575" width="5.54545454545455" style="19" hidden="1" customWidth="1"/>
    <col min="1576" max="1577" width="4.54545454545455" style="19" hidden="1" customWidth="1"/>
    <col min="1578" max="1578" width="6.54545454545455" style="19" hidden="1" customWidth="1"/>
    <col min="1579" max="1583" width="4.54545454545455" style="19" hidden="1" customWidth="1"/>
    <col min="1584" max="1584" width="9.18181818181818" style="19" hidden="1" customWidth="1"/>
    <col min="1585" max="1585" width="8.18181818181818" style="19" hidden="1" customWidth="1"/>
    <col min="1586" max="1586" width="5.54545454545455" style="19" hidden="1" customWidth="1"/>
    <col min="1587" max="1587" width="4.54545454545455" style="19" hidden="1" customWidth="1"/>
    <col min="1588" max="1588" width="9.18181818181818" style="19" hidden="1" customWidth="1"/>
    <col min="1589" max="1593" width="4.54545454545455" style="19" hidden="1" customWidth="1"/>
    <col min="1594" max="1594" width="9.18181818181818" style="19" hidden="1" customWidth="1"/>
    <col min="1595" max="1595" width="6.54545454545455" style="19" hidden="1" customWidth="1"/>
    <col min="1596" max="1596" width="5.54545454545455" style="19" hidden="1" customWidth="1"/>
    <col min="1597" max="1597" width="4.54545454545455" style="19" hidden="1" customWidth="1"/>
    <col min="1598" max="1598" width="8.18181818181818" style="19" hidden="1" customWidth="1"/>
    <col min="1599" max="1599" width="13.4545454545455" style="19" hidden="1" customWidth="1"/>
    <col min="1600" max="1792" width="9.18181818181818" style="19" hidden="1" customWidth="1"/>
    <col min="1793" max="1793" width="7" style="19" hidden="1" customWidth="1"/>
    <col min="1794" max="1794" width="51.8181818181818" style="19" hidden="1" customWidth="1"/>
    <col min="1795" max="1795" width="4.54545454545455" style="19" hidden="1" customWidth="1"/>
    <col min="1796" max="1796" width="8.18181818181818" style="19" hidden="1" customWidth="1"/>
    <col min="1797" max="1799" width="4.54545454545455" style="19" hidden="1" customWidth="1"/>
    <col min="1800" max="1800" width="8.18181818181818" style="19" hidden="1" customWidth="1"/>
    <col min="1801" max="1801" width="9.18181818181818" style="19" hidden="1" customWidth="1"/>
    <col min="1802" max="1802" width="8.18181818181818" style="19" hidden="1" customWidth="1"/>
    <col min="1803" max="1803" width="4.54545454545455" style="19" hidden="1" customWidth="1"/>
    <col min="1804" max="1804" width="8.18181818181818" style="19" hidden="1" customWidth="1"/>
    <col min="1805" max="1809" width="4.54545454545455" style="19" hidden="1" customWidth="1"/>
    <col min="1810" max="1811" width="8.18181818181818" style="19" hidden="1" customWidth="1"/>
    <col min="1812" max="1812" width="5.54545454545455" style="19" hidden="1" customWidth="1"/>
    <col min="1813" max="1813" width="4.54545454545455" style="19" hidden="1" customWidth="1"/>
    <col min="1814" max="1814" width="6.54545454545455" style="19" hidden="1" customWidth="1"/>
    <col min="1815" max="1819" width="4.54545454545455" style="19" hidden="1" customWidth="1"/>
    <col min="1820" max="1821" width="6.54545454545455" style="19" hidden="1" customWidth="1"/>
    <col min="1822" max="1823" width="4.54545454545455" style="19" hidden="1" customWidth="1"/>
    <col min="1824" max="1824" width="8.18181818181818" style="19" hidden="1" customWidth="1"/>
    <col min="1825" max="1829" width="4.54545454545455" style="19" hidden="1" customWidth="1"/>
    <col min="1830" max="1831" width="5.54545454545455" style="19" hidden="1" customWidth="1"/>
    <col min="1832" max="1833" width="4.54545454545455" style="19" hidden="1" customWidth="1"/>
    <col min="1834" max="1834" width="6.54545454545455" style="19" hidden="1" customWidth="1"/>
    <col min="1835" max="1839" width="4.54545454545455" style="19" hidden="1" customWidth="1"/>
    <col min="1840" max="1840" width="9.18181818181818" style="19" hidden="1" customWidth="1"/>
    <col min="1841" max="1841" width="8.18181818181818" style="19" hidden="1" customWidth="1"/>
    <col min="1842" max="1842" width="5.54545454545455" style="19" hidden="1" customWidth="1"/>
    <col min="1843" max="1843" width="4.54545454545455" style="19" hidden="1" customWidth="1"/>
    <col min="1844" max="1844" width="9.18181818181818" style="19" hidden="1" customWidth="1"/>
    <col min="1845" max="1849" width="4.54545454545455" style="19" hidden="1" customWidth="1"/>
    <col min="1850" max="1850" width="9.18181818181818" style="19" hidden="1" customWidth="1"/>
    <col min="1851" max="1851" width="6.54545454545455" style="19" hidden="1" customWidth="1"/>
    <col min="1852" max="1852" width="5.54545454545455" style="19" hidden="1" customWidth="1"/>
    <col min="1853" max="1853" width="4.54545454545455" style="19" hidden="1" customWidth="1"/>
    <col min="1854" max="1854" width="8.18181818181818" style="19" hidden="1" customWidth="1"/>
    <col min="1855" max="1855" width="13.4545454545455" style="19" hidden="1" customWidth="1"/>
    <col min="1856" max="2048" width="9.18181818181818" style="19" hidden="1" customWidth="1"/>
    <col min="2049" max="2049" width="7" style="19" hidden="1" customWidth="1"/>
    <col min="2050" max="2050" width="51.8181818181818" style="19" hidden="1" customWidth="1"/>
    <col min="2051" max="2051" width="4.54545454545455" style="19" hidden="1" customWidth="1"/>
    <col min="2052" max="2052" width="8.18181818181818" style="19" hidden="1" customWidth="1"/>
    <col min="2053" max="2055" width="4.54545454545455" style="19" hidden="1" customWidth="1"/>
    <col min="2056" max="2056" width="8.18181818181818" style="19" hidden="1" customWidth="1"/>
    <col min="2057" max="2057" width="9.18181818181818" style="19" hidden="1" customWidth="1"/>
    <col min="2058" max="2058" width="8.18181818181818" style="19" hidden="1" customWidth="1"/>
    <col min="2059" max="2059" width="4.54545454545455" style="19" hidden="1" customWidth="1"/>
    <col min="2060" max="2060" width="8.18181818181818" style="19" hidden="1" customWidth="1"/>
    <col min="2061" max="2065" width="4.54545454545455" style="19" hidden="1" customWidth="1"/>
    <col min="2066" max="2067" width="8.18181818181818" style="19" hidden="1" customWidth="1"/>
    <col min="2068" max="2068" width="5.54545454545455" style="19" hidden="1" customWidth="1"/>
    <col min="2069" max="2069" width="4.54545454545455" style="19" hidden="1" customWidth="1"/>
    <col min="2070" max="2070" width="6.54545454545455" style="19" hidden="1" customWidth="1"/>
    <col min="2071" max="2075" width="4.54545454545455" style="19" hidden="1" customWidth="1"/>
    <col min="2076" max="2077" width="6.54545454545455" style="19" hidden="1" customWidth="1"/>
    <col min="2078" max="2079" width="4.54545454545455" style="19" hidden="1" customWidth="1"/>
    <col min="2080" max="2080" width="8.18181818181818" style="19" hidden="1" customWidth="1"/>
    <col min="2081" max="2085" width="4.54545454545455" style="19" hidden="1" customWidth="1"/>
    <col min="2086" max="2087" width="5.54545454545455" style="19" hidden="1" customWidth="1"/>
    <col min="2088" max="2089" width="4.54545454545455" style="19" hidden="1" customWidth="1"/>
    <col min="2090" max="2090" width="6.54545454545455" style="19" hidden="1" customWidth="1"/>
    <col min="2091" max="2095" width="4.54545454545455" style="19" hidden="1" customWidth="1"/>
    <col min="2096" max="2096" width="9.18181818181818" style="19" hidden="1" customWidth="1"/>
    <col min="2097" max="2097" width="8.18181818181818" style="19" hidden="1" customWidth="1"/>
    <col min="2098" max="2098" width="5.54545454545455" style="19" hidden="1" customWidth="1"/>
    <col min="2099" max="2099" width="4.54545454545455" style="19" hidden="1" customWidth="1"/>
    <col min="2100" max="2100" width="9.18181818181818" style="19" hidden="1" customWidth="1"/>
    <col min="2101" max="2105" width="4.54545454545455" style="19" hidden="1" customWidth="1"/>
    <col min="2106" max="2106" width="9.18181818181818" style="19" hidden="1" customWidth="1"/>
    <col min="2107" max="2107" width="6.54545454545455" style="19" hidden="1" customWidth="1"/>
    <col min="2108" max="2108" width="5.54545454545455" style="19" hidden="1" customWidth="1"/>
    <col min="2109" max="2109" width="4.54545454545455" style="19" hidden="1" customWidth="1"/>
    <col min="2110" max="2110" width="8.18181818181818" style="19" hidden="1" customWidth="1"/>
    <col min="2111" max="2111" width="13.4545454545455" style="19" hidden="1" customWidth="1"/>
    <col min="2112" max="2304" width="9.18181818181818" style="19" hidden="1" customWidth="1"/>
    <col min="2305" max="2305" width="7" style="19" hidden="1" customWidth="1"/>
    <col min="2306" max="2306" width="51.8181818181818" style="19" hidden="1" customWidth="1"/>
    <col min="2307" max="2307" width="4.54545454545455" style="19" hidden="1" customWidth="1"/>
    <col min="2308" max="2308" width="8.18181818181818" style="19" hidden="1" customWidth="1"/>
    <col min="2309" max="2311" width="4.54545454545455" style="19" hidden="1" customWidth="1"/>
    <col min="2312" max="2312" width="8.18181818181818" style="19" hidden="1" customWidth="1"/>
    <col min="2313" max="2313" width="9.18181818181818" style="19" hidden="1" customWidth="1"/>
    <col min="2314" max="2314" width="8.18181818181818" style="19" hidden="1" customWidth="1"/>
    <col min="2315" max="2315" width="4.54545454545455" style="19" hidden="1" customWidth="1"/>
    <col min="2316" max="2316" width="8.18181818181818" style="19" hidden="1" customWidth="1"/>
    <col min="2317" max="2321" width="4.54545454545455" style="19" hidden="1" customWidth="1"/>
    <col min="2322" max="2323" width="8.18181818181818" style="19" hidden="1" customWidth="1"/>
    <col min="2324" max="2324" width="5.54545454545455" style="19" hidden="1" customWidth="1"/>
    <col min="2325" max="2325" width="4.54545454545455" style="19" hidden="1" customWidth="1"/>
    <col min="2326" max="2326" width="6.54545454545455" style="19" hidden="1" customWidth="1"/>
    <col min="2327" max="2331" width="4.54545454545455" style="19" hidden="1" customWidth="1"/>
    <col min="2332" max="2333" width="6.54545454545455" style="19" hidden="1" customWidth="1"/>
    <col min="2334" max="2335" width="4.54545454545455" style="19" hidden="1" customWidth="1"/>
    <col min="2336" max="2336" width="8.18181818181818" style="19" hidden="1" customWidth="1"/>
    <col min="2337" max="2341" width="4.54545454545455" style="19" hidden="1" customWidth="1"/>
    <col min="2342" max="2343" width="5.54545454545455" style="19" hidden="1" customWidth="1"/>
    <col min="2344" max="2345" width="4.54545454545455" style="19" hidden="1" customWidth="1"/>
    <col min="2346" max="2346" width="6.54545454545455" style="19" hidden="1" customWidth="1"/>
    <col min="2347" max="2351" width="4.54545454545455" style="19" hidden="1" customWidth="1"/>
    <col min="2352" max="2352" width="9.18181818181818" style="19" hidden="1" customWidth="1"/>
    <col min="2353" max="2353" width="8.18181818181818" style="19" hidden="1" customWidth="1"/>
    <col min="2354" max="2354" width="5.54545454545455" style="19" hidden="1" customWidth="1"/>
    <col min="2355" max="2355" width="4.54545454545455" style="19" hidden="1" customWidth="1"/>
    <col min="2356" max="2356" width="9.18181818181818" style="19" hidden="1" customWidth="1"/>
    <col min="2357" max="2361" width="4.54545454545455" style="19" hidden="1" customWidth="1"/>
    <col min="2362" max="2362" width="9.18181818181818" style="19" hidden="1" customWidth="1"/>
    <col min="2363" max="2363" width="6.54545454545455" style="19" hidden="1" customWidth="1"/>
    <col min="2364" max="2364" width="5.54545454545455" style="19" hidden="1" customWidth="1"/>
    <col min="2365" max="2365" width="4.54545454545455" style="19" hidden="1" customWidth="1"/>
    <col min="2366" max="2366" width="8.18181818181818" style="19" hidden="1" customWidth="1"/>
    <col min="2367" max="2367" width="13.4545454545455" style="19" hidden="1" customWidth="1"/>
    <col min="2368" max="2560" width="9.18181818181818" style="19" hidden="1" customWidth="1"/>
    <col min="2561" max="2561" width="7" style="19" hidden="1" customWidth="1"/>
    <col min="2562" max="2562" width="51.8181818181818" style="19" hidden="1" customWidth="1"/>
    <col min="2563" max="2563" width="4.54545454545455" style="19" hidden="1" customWidth="1"/>
    <col min="2564" max="2564" width="8.18181818181818" style="19" hidden="1" customWidth="1"/>
    <col min="2565" max="2567" width="4.54545454545455" style="19" hidden="1" customWidth="1"/>
    <col min="2568" max="2568" width="8.18181818181818" style="19" hidden="1" customWidth="1"/>
    <col min="2569" max="2569" width="9.18181818181818" style="19" hidden="1" customWidth="1"/>
    <col min="2570" max="2570" width="8.18181818181818" style="19" hidden="1" customWidth="1"/>
    <col min="2571" max="2571" width="4.54545454545455" style="19" hidden="1" customWidth="1"/>
    <col min="2572" max="2572" width="8.18181818181818" style="19" hidden="1" customWidth="1"/>
    <col min="2573" max="2577" width="4.54545454545455" style="19" hidden="1" customWidth="1"/>
    <col min="2578" max="2579" width="8.18181818181818" style="19" hidden="1" customWidth="1"/>
    <col min="2580" max="2580" width="5.54545454545455" style="19" hidden="1" customWidth="1"/>
    <col min="2581" max="2581" width="4.54545454545455" style="19" hidden="1" customWidth="1"/>
    <col min="2582" max="2582" width="6.54545454545455" style="19" hidden="1" customWidth="1"/>
    <col min="2583" max="2587" width="4.54545454545455" style="19" hidden="1" customWidth="1"/>
    <col min="2588" max="2589" width="6.54545454545455" style="19" hidden="1" customWidth="1"/>
    <col min="2590" max="2591" width="4.54545454545455" style="19" hidden="1" customWidth="1"/>
    <col min="2592" max="2592" width="8.18181818181818" style="19" hidden="1" customWidth="1"/>
    <col min="2593" max="2597" width="4.54545454545455" style="19" hidden="1" customWidth="1"/>
    <col min="2598" max="2599" width="5.54545454545455" style="19" hidden="1" customWidth="1"/>
    <col min="2600" max="2601" width="4.54545454545455" style="19" hidden="1" customWidth="1"/>
    <col min="2602" max="2602" width="6.54545454545455" style="19" hidden="1" customWidth="1"/>
    <col min="2603" max="2607" width="4.54545454545455" style="19" hidden="1" customWidth="1"/>
    <col min="2608" max="2608" width="9.18181818181818" style="19" hidden="1" customWidth="1"/>
    <col min="2609" max="2609" width="8.18181818181818" style="19" hidden="1" customWidth="1"/>
    <col min="2610" max="2610" width="5.54545454545455" style="19" hidden="1" customWidth="1"/>
    <col min="2611" max="2611" width="4.54545454545455" style="19" hidden="1" customWidth="1"/>
    <col min="2612" max="2612" width="9.18181818181818" style="19" hidden="1" customWidth="1"/>
    <col min="2613" max="2617" width="4.54545454545455" style="19" hidden="1" customWidth="1"/>
    <col min="2618" max="2618" width="9.18181818181818" style="19" hidden="1" customWidth="1"/>
    <col min="2619" max="2619" width="6.54545454545455" style="19" hidden="1" customWidth="1"/>
    <col min="2620" max="2620" width="5.54545454545455" style="19" hidden="1" customWidth="1"/>
    <col min="2621" max="2621" width="4.54545454545455" style="19" hidden="1" customWidth="1"/>
    <col min="2622" max="2622" width="8.18181818181818" style="19" hidden="1" customWidth="1"/>
    <col min="2623" max="2623" width="13.4545454545455" style="19" hidden="1" customWidth="1"/>
    <col min="2624" max="2816" width="9.18181818181818" style="19" hidden="1" customWidth="1"/>
    <col min="2817" max="2817" width="7" style="19" hidden="1" customWidth="1"/>
    <col min="2818" max="2818" width="51.8181818181818" style="19" hidden="1" customWidth="1"/>
    <col min="2819" max="2819" width="4.54545454545455" style="19" hidden="1" customWidth="1"/>
    <col min="2820" max="2820" width="8.18181818181818" style="19" hidden="1" customWidth="1"/>
    <col min="2821" max="2823" width="4.54545454545455" style="19" hidden="1" customWidth="1"/>
    <col min="2824" max="2824" width="8.18181818181818" style="19" hidden="1" customWidth="1"/>
    <col min="2825" max="2825" width="9.18181818181818" style="19" hidden="1" customWidth="1"/>
    <col min="2826" max="2826" width="8.18181818181818" style="19" hidden="1" customWidth="1"/>
    <col min="2827" max="2827" width="4.54545454545455" style="19" hidden="1" customWidth="1"/>
    <col min="2828" max="2828" width="8.18181818181818" style="19" hidden="1" customWidth="1"/>
    <col min="2829" max="2833" width="4.54545454545455" style="19" hidden="1" customWidth="1"/>
    <col min="2834" max="2835" width="8.18181818181818" style="19" hidden="1" customWidth="1"/>
    <col min="2836" max="2836" width="5.54545454545455" style="19" hidden="1" customWidth="1"/>
    <col min="2837" max="2837" width="4.54545454545455" style="19" hidden="1" customWidth="1"/>
    <col min="2838" max="2838" width="6.54545454545455" style="19" hidden="1" customWidth="1"/>
    <col min="2839" max="2843" width="4.54545454545455" style="19" hidden="1" customWidth="1"/>
    <col min="2844" max="2845" width="6.54545454545455" style="19" hidden="1" customWidth="1"/>
    <col min="2846" max="2847" width="4.54545454545455" style="19" hidden="1" customWidth="1"/>
    <col min="2848" max="2848" width="8.18181818181818" style="19" hidden="1" customWidth="1"/>
    <col min="2849" max="2853" width="4.54545454545455" style="19" hidden="1" customWidth="1"/>
    <col min="2854" max="2855" width="5.54545454545455" style="19" hidden="1" customWidth="1"/>
    <col min="2856" max="2857" width="4.54545454545455" style="19" hidden="1" customWidth="1"/>
    <col min="2858" max="2858" width="6.54545454545455" style="19" hidden="1" customWidth="1"/>
    <col min="2859" max="2863" width="4.54545454545455" style="19" hidden="1" customWidth="1"/>
    <col min="2864" max="2864" width="9.18181818181818" style="19" hidden="1" customWidth="1"/>
    <col min="2865" max="2865" width="8.18181818181818" style="19" hidden="1" customWidth="1"/>
    <col min="2866" max="2866" width="5.54545454545455" style="19" hidden="1" customWidth="1"/>
    <col min="2867" max="2867" width="4.54545454545455" style="19" hidden="1" customWidth="1"/>
    <col min="2868" max="2868" width="9.18181818181818" style="19" hidden="1" customWidth="1"/>
    <col min="2869" max="2873" width="4.54545454545455" style="19" hidden="1" customWidth="1"/>
    <col min="2874" max="2874" width="9.18181818181818" style="19" hidden="1" customWidth="1"/>
    <col min="2875" max="2875" width="6.54545454545455" style="19" hidden="1" customWidth="1"/>
    <col min="2876" max="2876" width="5.54545454545455" style="19" hidden="1" customWidth="1"/>
    <col min="2877" max="2877" width="4.54545454545455" style="19" hidden="1" customWidth="1"/>
    <col min="2878" max="2878" width="8.18181818181818" style="19" hidden="1" customWidth="1"/>
    <col min="2879" max="2879" width="13.4545454545455" style="19" hidden="1" customWidth="1"/>
    <col min="2880" max="3072" width="9.18181818181818" style="19" hidden="1" customWidth="1"/>
    <col min="3073" max="3073" width="7" style="19" hidden="1" customWidth="1"/>
    <col min="3074" max="3074" width="51.8181818181818" style="19" hidden="1" customWidth="1"/>
    <col min="3075" max="3075" width="4.54545454545455" style="19" hidden="1" customWidth="1"/>
    <col min="3076" max="3076" width="8.18181818181818" style="19" hidden="1" customWidth="1"/>
    <col min="3077" max="3079" width="4.54545454545455" style="19" hidden="1" customWidth="1"/>
    <col min="3080" max="3080" width="8.18181818181818" style="19" hidden="1" customWidth="1"/>
    <col min="3081" max="3081" width="9.18181818181818" style="19" hidden="1" customWidth="1"/>
    <col min="3082" max="3082" width="8.18181818181818" style="19" hidden="1" customWidth="1"/>
    <col min="3083" max="3083" width="4.54545454545455" style="19" hidden="1" customWidth="1"/>
    <col min="3084" max="3084" width="8.18181818181818" style="19" hidden="1" customWidth="1"/>
    <col min="3085" max="3089" width="4.54545454545455" style="19" hidden="1" customWidth="1"/>
    <col min="3090" max="3091" width="8.18181818181818" style="19" hidden="1" customWidth="1"/>
    <col min="3092" max="3092" width="5.54545454545455" style="19" hidden="1" customWidth="1"/>
    <col min="3093" max="3093" width="4.54545454545455" style="19" hidden="1" customWidth="1"/>
    <col min="3094" max="3094" width="6.54545454545455" style="19" hidden="1" customWidth="1"/>
    <col min="3095" max="3099" width="4.54545454545455" style="19" hidden="1" customWidth="1"/>
    <col min="3100" max="3101" width="6.54545454545455" style="19" hidden="1" customWidth="1"/>
    <col min="3102" max="3103" width="4.54545454545455" style="19" hidden="1" customWidth="1"/>
    <col min="3104" max="3104" width="8.18181818181818" style="19" hidden="1" customWidth="1"/>
    <col min="3105" max="3109" width="4.54545454545455" style="19" hidden="1" customWidth="1"/>
    <col min="3110" max="3111" width="5.54545454545455" style="19" hidden="1" customWidth="1"/>
    <col min="3112" max="3113" width="4.54545454545455" style="19" hidden="1" customWidth="1"/>
    <col min="3114" max="3114" width="6.54545454545455" style="19" hidden="1" customWidth="1"/>
    <col min="3115" max="3119" width="4.54545454545455" style="19" hidden="1" customWidth="1"/>
    <col min="3120" max="3120" width="9.18181818181818" style="19" hidden="1" customWidth="1"/>
    <col min="3121" max="3121" width="8.18181818181818" style="19" hidden="1" customWidth="1"/>
    <col min="3122" max="3122" width="5.54545454545455" style="19" hidden="1" customWidth="1"/>
    <col min="3123" max="3123" width="4.54545454545455" style="19" hidden="1" customWidth="1"/>
    <col min="3124" max="3124" width="9.18181818181818" style="19" hidden="1" customWidth="1"/>
    <col min="3125" max="3129" width="4.54545454545455" style="19" hidden="1" customWidth="1"/>
    <col min="3130" max="3130" width="9.18181818181818" style="19" hidden="1" customWidth="1"/>
    <col min="3131" max="3131" width="6.54545454545455" style="19" hidden="1" customWidth="1"/>
    <col min="3132" max="3132" width="5.54545454545455" style="19" hidden="1" customWidth="1"/>
    <col min="3133" max="3133" width="4.54545454545455" style="19" hidden="1" customWidth="1"/>
    <col min="3134" max="3134" width="8.18181818181818" style="19" hidden="1" customWidth="1"/>
    <col min="3135" max="3135" width="13.4545454545455" style="19" hidden="1" customWidth="1"/>
    <col min="3136" max="3328" width="9.18181818181818" style="19" hidden="1" customWidth="1"/>
    <col min="3329" max="3329" width="7" style="19" hidden="1" customWidth="1"/>
    <col min="3330" max="3330" width="51.8181818181818" style="19" hidden="1" customWidth="1"/>
    <col min="3331" max="3331" width="4.54545454545455" style="19" hidden="1" customWidth="1"/>
    <col min="3332" max="3332" width="8.18181818181818" style="19" hidden="1" customWidth="1"/>
    <col min="3333" max="3335" width="4.54545454545455" style="19" hidden="1" customWidth="1"/>
    <col min="3336" max="3336" width="8.18181818181818" style="19" hidden="1" customWidth="1"/>
    <col min="3337" max="3337" width="9.18181818181818" style="19" hidden="1" customWidth="1"/>
    <col min="3338" max="3338" width="8.18181818181818" style="19" hidden="1" customWidth="1"/>
    <col min="3339" max="3339" width="4.54545454545455" style="19" hidden="1" customWidth="1"/>
    <col min="3340" max="3340" width="8.18181818181818" style="19" hidden="1" customWidth="1"/>
    <col min="3341" max="3345" width="4.54545454545455" style="19" hidden="1" customWidth="1"/>
    <col min="3346" max="3347" width="8.18181818181818" style="19" hidden="1" customWidth="1"/>
    <col min="3348" max="3348" width="5.54545454545455" style="19" hidden="1" customWidth="1"/>
    <col min="3349" max="3349" width="4.54545454545455" style="19" hidden="1" customWidth="1"/>
    <col min="3350" max="3350" width="6.54545454545455" style="19" hidden="1" customWidth="1"/>
    <col min="3351" max="3355" width="4.54545454545455" style="19" hidden="1" customWidth="1"/>
    <col min="3356" max="3357" width="6.54545454545455" style="19" hidden="1" customWidth="1"/>
    <col min="3358" max="3359" width="4.54545454545455" style="19" hidden="1" customWidth="1"/>
    <col min="3360" max="3360" width="8.18181818181818" style="19" hidden="1" customWidth="1"/>
    <col min="3361" max="3365" width="4.54545454545455" style="19" hidden="1" customWidth="1"/>
    <col min="3366" max="3367" width="5.54545454545455" style="19" hidden="1" customWidth="1"/>
    <col min="3368" max="3369" width="4.54545454545455" style="19" hidden="1" customWidth="1"/>
    <col min="3370" max="3370" width="6.54545454545455" style="19" hidden="1" customWidth="1"/>
    <col min="3371" max="3375" width="4.54545454545455" style="19" hidden="1" customWidth="1"/>
    <col min="3376" max="3376" width="9.18181818181818" style="19" hidden="1" customWidth="1"/>
    <col min="3377" max="3377" width="8.18181818181818" style="19" hidden="1" customWidth="1"/>
    <col min="3378" max="3378" width="5.54545454545455" style="19" hidden="1" customWidth="1"/>
    <col min="3379" max="3379" width="4.54545454545455" style="19" hidden="1" customWidth="1"/>
    <col min="3380" max="3380" width="9.18181818181818" style="19" hidden="1" customWidth="1"/>
    <col min="3381" max="3385" width="4.54545454545455" style="19" hidden="1" customWidth="1"/>
    <col min="3386" max="3386" width="9.18181818181818" style="19" hidden="1" customWidth="1"/>
    <col min="3387" max="3387" width="6.54545454545455" style="19" hidden="1" customWidth="1"/>
    <col min="3388" max="3388" width="5.54545454545455" style="19" hidden="1" customWidth="1"/>
    <col min="3389" max="3389" width="4.54545454545455" style="19" hidden="1" customWidth="1"/>
    <col min="3390" max="3390" width="8.18181818181818" style="19" hidden="1" customWidth="1"/>
    <col min="3391" max="3391" width="13.4545454545455" style="19" hidden="1" customWidth="1"/>
    <col min="3392" max="3584" width="9.18181818181818" style="19" hidden="1" customWidth="1"/>
    <col min="3585" max="3585" width="7" style="19" hidden="1" customWidth="1"/>
    <col min="3586" max="3586" width="51.8181818181818" style="19" hidden="1" customWidth="1"/>
    <col min="3587" max="3587" width="4.54545454545455" style="19" hidden="1" customWidth="1"/>
    <col min="3588" max="3588" width="8.18181818181818" style="19" hidden="1" customWidth="1"/>
    <col min="3589" max="3591" width="4.54545454545455" style="19" hidden="1" customWidth="1"/>
    <col min="3592" max="3592" width="8.18181818181818" style="19" hidden="1" customWidth="1"/>
    <col min="3593" max="3593" width="9.18181818181818" style="19" hidden="1" customWidth="1"/>
    <col min="3594" max="3594" width="8.18181818181818" style="19" hidden="1" customWidth="1"/>
    <col min="3595" max="3595" width="4.54545454545455" style="19" hidden="1" customWidth="1"/>
    <col min="3596" max="3596" width="8.18181818181818" style="19" hidden="1" customWidth="1"/>
    <col min="3597" max="3601" width="4.54545454545455" style="19" hidden="1" customWidth="1"/>
    <col min="3602" max="3603" width="8.18181818181818" style="19" hidden="1" customWidth="1"/>
    <col min="3604" max="3604" width="5.54545454545455" style="19" hidden="1" customWidth="1"/>
    <col min="3605" max="3605" width="4.54545454545455" style="19" hidden="1" customWidth="1"/>
    <col min="3606" max="3606" width="6.54545454545455" style="19" hidden="1" customWidth="1"/>
    <col min="3607" max="3611" width="4.54545454545455" style="19" hidden="1" customWidth="1"/>
    <col min="3612" max="3613" width="6.54545454545455" style="19" hidden="1" customWidth="1"/>
    <col min="3614" max="3615" width="4.54545454545455" style="19" hidden="1" customWidth="1"/>
    <col min="3616" max="3616" width="8.18181818181818" style="19" hidden="1" customWidth="1"/>
    <col min="3617" max="3621" width="4.54545454545455" style="19" hidden="1" customWidth="1"/>
    <col min="3622" max="3623" width="5.54545454545455" style="19" hidden="1" customWidth="1"/>
    <col min="3624" max="3625" width="4.54545454545455" style="19" hidden="1" customWidth="1"/>
    <col min="3626" max="3626" width="6.54545454545455" style="19" hidden="1" customWidth="1"/>
    <col min="3627" max="3631" width="4.54545454545455" style="19" hidden="1" customWidth="1"/>
    <col min="3632" max="3632" width="9.18181818181818" style="19" hidden="1" customWidth="1"/>
    <col min="3633" max="3633" width="8.18181818181818" style="19" hidden="1" customWidth="1"/>
    <col min="3634" max="3634" width="5.54545454545455" style="19" hidden="1" customWidth="1"/>
    <col min="3635" max="3635" width="4.54545454545455" style="19" hidden="1" customWidth="1"/>
    <col min="3636" max="3636" width="9.18181818181818" style="19" hidden="1" customWidth="1"/>
    <col min="3637" max="3641" width="4.54545454545455" style="19" hidden="1" customWidth="1"/>
    <col min="3642" max="3642" width="9.18181818181818" style="19" hidden="1" customWidth="1"/>
    <col min="3643" max="3643" width="6.54545454545455" style="19" hidden="1" customWidth="1"/>
    <col min="3644" max="3644" width="5.54545454545455" style="19" hidden="1" customWidth="1"/>
    <col min="3645" max="3645" width="4.54545454545455" style="19" hidden="1" customWidth="1"/>
    <col min="3646" max="3646" width="8.18181818181818" style="19" hidden="1" customWidth="1"/>
    <col min="3647" max="3647" width="13.4545454545455" style="19" hidden="1" customWidth="1"/>
    <col min="3648" max="3840" width="9.18181818181818" style="19" hidden="1" customWidth="1"/>
    <col min="3841" max="3841" width="7" style="19" hidden="1" customWidth="1"/>
    <col min="3842" max="3842" width="51.8181818181818" style="19" hidden="1" customWidth="1"/>
    <col min="3843" max="3843" width="4.54545454545455" style="19" hidden="1" customWidth="1"/>
    <col min="3844" max="3844" width="8.18181818181818" style="19" hidden="1" customWidth="1"/>
    <col min="3845" max="3847" width="4.54545454545455" style="19" hidden="1" customWidth="1"/>
    <col min="3848" max="3848" width="8.18181818181818" style="19" hidden="1" customWidth="1"/>
    <col min="3849" max="3849" width="9.18181818181818" style="19" hidden="1" customWidth="1"/>
    <col min="3850" max="3850" width="8.18181818181818" style="19" hidden="1" customWidth="1"/>
    <col min="3851" max="3851" width="4.54545454545455" style="19" hidden="1" customWidth="1"/>
    <col min="3852" max="3852" width="8.18181818181818" style="19" hidden="1" customWidth="1"/>
    <col min="3853" max="3857" width="4.54545454545455" style="19" hidden="1" customWidth="1"/>
    <col min="3858" max="3859" width="8.18181818181818" style="19" hidden="1" customWidth="1"/>
    <col min="3860" max="3860" width="5.54545454545455" style="19" hidden="1" customWidth="1"/>
    <col min="3861" max="3861" width="4.54545454545455" style="19" hidden="1" customWidth="1"/>
    <col min="3862" max="3862" width="6.54545454545455" style="19" hidden="1" customWidth="1"/>
    <col min="3863" max="3867" width="4.54545454545455" style="19" hidden="1" customWidth="1"/>
    <col min="3868" max="3869" width="6.54545454545455" style="19" hidden="1" customWidth="1"/>
    <col min="3870" max="3871" width="4.54545454545455" style="19" hidden="1" customWidth="1"/>
    <col min="3872" max="3872" width="8.18181818181818" style="19" hidden="1" customWidth="1"/>
    <col min="3873" max="3877" width="4.54545454545455" style="19" hidden="1" customWidth="1"/>
    <col min="3878" max="3879" width="5.54545454545455" style="19" hidden="1" customWidth="1"/>
    <col min="3880" max="3881" width="4.54545454545455" style="19" hidden="1" customWidth="1"/>
    <col min="3882" max="3882" width="6.54545454545455" style="19" hidden="1" customWidth="1"/>
    <col min="3883" max="3887" width="4.54545454545455" style="19" hidden="1" customWidth="1"/>
    <col min="3888" max="3888" width="9.18181818181818" style="19" hidden="1" customWidth="1"/>
    <col min="3889" max="3889" width="8.18181818181818" style="19" hidden="1" customWidth="1"/>
    <col min="3890" max="3890" width="5.54545454545455" style="19" hidden="1" customWidth="1"/>
    <col min="3891" max="3891" width="4.54545454545455" style="19" hidden="1" customWidth="1"/>
    <col min="3892" max="3892" width="9.18181818181818" style="19" hidden="1" customWidth="1"/>
    <col min="3893" max="3897" width="4.54545454545455" style="19" hidden="1" customWidth="1"/>
    <col min="3898" max="3898" width="9.18181818181818" style="19" hidden="1" customWidth="1"/>
    <col min="3899" max="3899" width="6.54545454545455" style="19" hidden="1" customWidth="1"/>
    <col min="3900" max="3900" width="5.54545454545455" style="19" hidden="1" customWidth="1"/>
    <col min="3901" max="3901" width="4.54545454545455" style="19" hidden="1" customWidth="1"/>
    <col min="3902" max="3902" width="8.18181818181818" style="19" hidden="1" customWidth="1"/>
    <col min="3903" max="3903" width="13.4545454545455" style="19" hidden="1" customWidth="1"/>
    <col min="3904" max="4096" width="9.18181818181818" style="19" hidden="1" customWidth="1"/>
    <col min="4097" max="4097" width="7" style="19" hidden="1" customWidth="1"/>
    <col min="4098" max="4098" width="51.8181818181818" style="19" hidden="1" customWidth="1"/>
    <col min="4099" max="4099" width="4.54545454545455" style="19" hidden="1" customWidth="1"/>
    <col min="4100" max="4100" width="8.18181818181818" style="19" hidden="1" customWidth="1"/>
    <col min="4101" max="4103" width="4.54545454545455" style="19" hidden="1" customWidth="1"/>
    <col min="4104" max="4104" width="8.18181818181818" style="19" hidden="1" customWidth="1"/>
    <col min="4105" max="4105" width="9.18181818181818" style="19" hidden="1" customWidth="1"/>
    <col min="4106" max="4106" width="8.18181818181818" style="19" hidden="1" customWidth="1"/>
    <col min="4107" max="4107" width="4.54545454545455" style="19" hidden="1" customWidth="1"/>
    <col min="4108" max="4108" width="8.18181818181818" style="19" hidden="1" customWidth="1"/>
    <col min="4109" max="4113" width="4.54545454545455" style="19" hidden="1" customWidth="1"/>
    <col min="4114" max="4115" width="8.18181818181818" style="19" hidden="1" customWidth="1"/>
    <col min="4116" max="4116" width="5.54545454545455" style="19" hidden="1" customWidth="1"/>
    <col min="4117" max="4117" width="4.54545454545455" style="19" hidden="1" customWidth="1"/>
    <col min="4118" max="4118" width="6.54545454545455" style="19" hidden="1" customWidth="1"/>
    <col min="4119" max="4123" width="4.54545454545455" style="19" hidden="1" customWidth="1"/>
    <col min="4124" max="4125" width="6.54545454545455" style="19" hidden="1" customWidth="1"/>
    <col min="4126" max="4127" width="4.54545454545455" style="19" hidden="1" customWidth="1"/>
    <col min="4128" max="4128" width="8.18181818181818" style="19" hidden="1" customWidth="1"/>
    <col min="4129" max="4133" width="4.54545454545455" style="19" hidden="1" customWidth="1"/>
    <col min="4134" max="4135" width="5.54545454545455" style="19" hidden="1" customWidth="1"/>
    <col min="4136" max="4137" width="4.54545454545455" style="19" hidden="1" customWidth="1"/>
    <col min="4138" max="4138" width="6.54545454545455" style="19" hidden="1" customWidth="1"/>
    <col min="4139" max="4143" width="4.54545454545455" style="19" hidden="1" customWidth="1"/>
    <col min="4144" max="4144" width="9.18181818181818" style="19" hidden="1" customWidth="1"/>
    <col min="4145" max="4145" width="8.18181818181818" style="19" hidden="1" customWidth="1"/>
    <col min="4146" max="4146" width="5.54545454545455" style="19" hidden="1" customWidth="1"/>
    <col min="4147" max="4147" width="4.54545454545455" style="19" hidden="1" customWidth="1"/>
    <col min="4148" max="4148" width="9.18181818181818" style="19" hidden="1" customWidth="1"/>
    <col min="4149" max="4153" width="4.54545454545455" style="19" hidden="1" customWidth="1"/>
    <col min="4154" max="4154" width="9.18181818181818" style="19" hidden="1" customWidth="1"/>
    <col min="4155" max="4155" width="6.54545454545455" style="19" hidden="1" customWidth="1"/>
    <col min="4156" max="4156" width="5.54545454545455" style="19" hidden="1" customWidth="1"/>
    <col min="4157" max="4157" width="4.54545454545455" style="19" hidden="1" customWidth="1"/>
    <col min="4158" max="4158" width="8.18181818181818" style="19" hidden="1" customWidth="1"/>
    <col min="4159" max="4159" width="13.4545454545455" style="19" hidden="1" customWidth="1"/>
    <col min="4160" max="4352" width="9.18181818181818" style="19" hidden="1" customWidth="1"/>
    <col min="4353" max="4353" width="7" style="19" hidden="1" customWidth="1"/>
    <col min="4354" max="4354" width="51.8181818181818" style="19" hidden="1" customWidth="1"/>
    <col min="4355" max="4355" width="4.54545454545455" style="19" hidden="1" customWidth="1"/>
    <col min="4356" max="4356" width="8.18181818181818" style="19" hidden="1" customWidth="1"/>
    <col min="4357" max="4359" width="4.54545454545455" style="19" hidden="1" customWidth="1"/>
    <col min="4360" max="4360" width="8.18181818181818" style="19" hidden="1" customWidth="1"/>
    <col min="4361" max="4361" width="9.18181818181818" style="19" hidden="1" customWidth="1"/>
    <col min="4362" max="4362" width="8.18181818181818" style="19" hidden="1" customWidth="1"/>
    <col min="4363" max="4363" width="4.54545454545455" style="19" hidden="1" customWidth="1"/>
    <col min="4364" max="4364" width="8.18181818181818" style="19" hidden="1" customWidth="1"/>
    <col min="4365" max="4369" width="4.54545454545455" style="19" hidden="1" customWidth="1"/>
    <col min="4370" max="4371" width="8.18181818181818" style="19" hidden="1" customWidth="1"/>
    <col min="4372" max="4372" width="5.54545454545455" style="19" hidden="1" customWidth="1"/>
    <col min="4373" max="4373" width="4.54545454545455" style="19" hidden="1" customWidth="1"/>
    <col min="4374" max="4374" width="6.54545454545455" style="19" hidden="1" customWidth="1"/>
    <col min="4375" max="4379" width="4.54545454545455" style="19" hidden="1" customWidth="1"/>
    <col min="4380" max="4381" width="6.54545454545455" style="19" hidden="1" customWidth="1"/>
    <col min="4382" max="4383" width="4.54545454545455" style="19" hidden="1" customWidth="1"/>
    <col min="4384" max="4384" width="8.18181818181818" style="19" hidden="1" customWidth="1"/>
    <col min="4385" max="4389" width="4.54545454545455" style="19" hidden="1" customWidth="1"/>
    <col min="4390" max="4391" width="5.54545454545455" style="19" hidden="1" customWidth="1"/>
    <col min="4392" max="4393" width="4.54545454545455" style="19" hidden="1" customWidth="1"/>
    <col min="4394" max="4394" width="6.54545454545455" style="19" hidden="1" customWidth="1"/>
    <col min="4395" max="4399" width="4.54545454545455" style="19" hidden="1" customWidth="1"/>
    <col min="4400" max="4400" width="9.18181818181818" style="19" hidden="1" customWidth="1"/>
    <col min="4401" max="4401" width="8.18181818181818" style="19" hidden="1" customWidth="1"/>
    <col min="4402" max="4402" width="5.54545454545455" style="19" hidden="1" customWidth="1"/>
    <col min="4403" max="4403" width="4.54545454545455" style="19" hidden="1" customWidth="1"/>
    <col min="4404" max="4404" width="9.18181818181818" style="19" hidden="1" customWidth="1"/>
    <col min="4405" max="4409" width="4.54545454545455" style="19" hidden="1" customWidth="1"/>
    <col min="4410" max="4410" width="9.18181818181818" style="19" hidden="1" customWidth="1"/>
    <col min="4411" max="4411" width="6.54545454545455" style="19" hidden="1" customWidth="1"/>
    <col min="4412" max="4412" width="5.54545454545455" style="19" hidden="1" customWidth="1"/>
    <col min="4413" max="4413" width="4.54545454545455" style="19" hidden="1" customWidth="1"/>
    <col min="4414" max="4414" width="8.18181818181818" style="19" hidden="1" customWidth="1"/>
    <col min="4415" max="4415" width="13.4545454545455" style="19" hidden="1" customWidth="1"/>
    <col min="4416" max="4608" width="9.18181818181818" style="19" hidden="1" customWidth="1"/>
    <col min="4609" max="4609" width="7" style="19" hidden="1" customWidth="1"/>
    <col min="4610" max="4610" width="51.8181818181818" style="19" hidden="1" customWidth="1"/>
    <col min="4611" max="4611" width="4.54545454545455" style="19" hidden="1" customWidth="1"/>
    <col min="4612" max="4612" width="8.18181818181818" style="19" hidden="1" customWidth="1"/>
    <col min="4613" max="4615" width="4.54545454545455" style="19" hidden="1" customWidth="1"/>
    <col min="4616" max="4616" width="8.18181818181818" style="19" hidden="1" customWidth="1"/>
    <col min="4617" max="4617" width="9.18181818181818" style="19" hidden="1" customWidth="1"/>
    <col min="4618" max="4618" width="8.18181818181818" style="19" hidden="1" customWidth="1"/>
    <col min="4619" max="4619" width="4.54545454545455" style="19" hidden="1" customWidth="1"/>
    <col min="4620" max="4620" width="8.18181818181818" style="19" hidden="1" customWidth="1"/>
    <col min="4621" max="4625" width="4.54545454545455" style="19" hidden="1" customWidth="1"/>
    <col min="4626" max="4627" width="8.18181818181818" style="19" hidden="1" customWidth="1"/>
    <col min="4628" max="4628" width="5.54545454545455" style="19" hidden="1" customWidth="1"/>
    <col min="4629" max="4629" width="4.54545454545455" style="19" hidden="1" customWidth="1"/>
    <col min="4630" max="4630" width="6.54545454545455" style="19" hidden="1" customWidth="1"/>
    <col min="4631" max="4635" width="4.54545454545455" style="19" hidden="1" customWidth="1"/>
    <col min="4636" max="4637" width="6.54545454545455" style="19" hidden="1" customWidth="1"/>
    <col min="4638" max="4639" width="4.54545454545455" style="19" hidden="1" customWidth="1"/>
    <col min="4640" max="4640" width="8.18181818181818" style="19" hidden="1" customWidth="1"/>
    <col min="4641" max="4645" width="4.54545454545455" style="19" hidden="1" customWidth="1"/>
    <col min="4646" max="4647" width="5.54545454545455" style="19" hidden="1" customWidth="1"/>
    <col min="4648" max="4649" width="4.54545454545455" style="19" hidden="1" customWidth="1"/>
    <col min="4650" max="4650" width="6.54545454545455" style="19" hidden="1" customWidth="1"/>
    <col min="4651" max="4655" width="4.54545454545455" style="19" hidden="1" customWidth="1"/>
    <col min="4656" max="4656" width="9.18181818181818" style="19" hidden="1" customWidth="1"/>
    <col min="4657" max="4657" width="8.18181818181818" style="19" hidden="1" customWidth="1"/>
    <col min="4658" max="4658" width="5.54545454545455" style="19" hidden="1" customWidth="1"/>
    <col min="4659" max="4659" width="4.54545454545455" style="19" hidden="1" customWidth="1"/>
    <col min="4660" max="4660" width="9.18181818181818" style="19" hidden="1" customWidth="1"/>
    <col min="4661" max="4665" width="4.54545454545455" style="19" hidden="1" customWidth="1"/>
    <col min="4666" max="4666" width="9.18181818181818" style="19" hidden="1" customWidth="1"/>
    <col min="4667" max="4667" width="6.54545454545455" style="19" hidden="1" customWidth="1"/>
    <col min="4668" max="4668" width="5.54545454545455" style="19" hidden="1" customWidth="1"/>
    <col min="4669" max="4669" width="4.54545454545455" style="19" hidden="1" customWidth="1"/>
    <col min="4670" max="4670" width="8.18181818181818" style="19" hidden="1" customWidth="1"/>
    <col min="4671" max="4671" width="13.4545454545455" style="19" hidden="1" customWidth="1"/>
    <col min="4672" max="4864" width="9.18181818181818" style="19" hidden="1" customWidth="1"/>
    <col min="4865" max="4865" width="7" style="19" hidden="1" customWidth="1"/>
    <col min="4866" max="4866" width="51.8181818181818" style="19" hidden="1" customWidth="1"/>
    <col min="4867" max="4867" width="4.54545454545455" style="19" hidden="1" customWidth="1"/>
    <col min="4868" max="4868" width="8.18181818181818" style="19" hidden="1" customWidth="1"/>
    <col min="4869" max="4871" width="4.54545454545455" style="19" hidden="1" customWidth="1"/>
    <col min="4872" max="4872" width="8.18181818181818" style="19" hidden="1" customWidth="1"/>
    <col min="4873" max="4873" width="9.18181818181818" style="19" hidden="1" customWidth="1"/>
    <col min="4874" max="4874" width="8.18181818181818" style="19" hidden="1" customWidth="1"/>
    <col min="4875" max="4875" width="4.54545454545455" style="19" hidden="1" customWidth="1"/>
    <col min="4876" max="4876" width="8.18181818181818" style="19" hidden="1" customWidth="1"/>
    <col min="4877" max="4881" width="4.54545454545455" style="19" hidden="1" customWidth="1"/>
    <col min="4882" max="4883" width="8.18181818181818" style="19" hidden="1" customWidth="1"/>
    <col min="4884" max="4884" width="5.54545454545455" style="19" hidden="1" customWidth="1"/>
    <col min="4885" max="4885" width="4.54545454545455" style="19" hidden="1" customWidth="1"/>
    <col min="4886" max="4886" width="6.54545454545455" style="19" hidden="1" customWidth="1"/>
    <col min="4887" max="4891" width="4.54545454545455" style="19" hidden="1" customWidth="1"/>
    <col min="4892" max="4893" width="6.54545454545455" style="19" hidden="1" customWidth="1"/>
    <col min="4894" max="4895" width="4.54545454545455" style="19" hidden="1" customWidth="1"/>
    <col min="4896" max="4896" width="8.18181818181818" style="19" hidden="1" customWidth="1"/>
    <col min="4897" max="4901" width="4.54545454545455" style="19" hidden="1" customWidth="1"/>
    <col min="4902" max="4903" width="5.54545454545455" style="19" hidden="1" customWidth="1"/>
    <col min="4904" max="4905" width="4.54545454545455" style="19" hidden="1" customWidth="1"/>
    <col min="4906" max="4906" width="6.54545454545455" style="19" hidden="1" customWidth="1"/>
    <col min="4907" max="4911" width="4.54545454545455" style="19" hidden="1" customWidth="1"/>
    <col min="4912" max="4912" width="9.18181818181818" style="19" hidden="1" customWidth="1"/>
    <col min="4913" max="4913" width="8.18181818181818" style="19" hidden="1" customWidth="1"/>
    <col min="4914" max="4914" width="5.54545454545455" style="19" hidden="1" customWidth="1"/>
    <col min="4915" max="4915" width="4.54545454545455" style="19" hidden="1" customWidth="1"/>
    <col min="4916" max="4916" width="9.18181818181818" style="19" hidden="1" customWidth="1"/>
    <col min="4917" max="4921" width="4.54545454545455" style="19" hidden="1" customWidth="1"/>
    <col min="4922" max="4922" width="9.18181818181818" style="19" hidden="1" customWidth="1"/>
    <col min="4923" max="4923" width="6.54545454545455" style="19" hidden="1" customWidth="1"/>
    <col min="4924" max="4924" width="5.54545454545455" style="19" hidden="1" customWidth="1"/>
    <col min="4925" max="4925" width="4.54545454545455" style="19" hidden="1" customWidth="1"/>
    <col min="4926" max="4926" width="8.18181818181818" style="19" hidden="1" customWidth="1"/>
    <col min="4927" max="4927" width="13.4545454545455" style="19" hidden="1" customWidth="1"/>
    <col min="4928" max="5120" width="9.18181818181818" style="19" hidden="1" customWidth="1"/>
    <col min="5121" max="5121" width="7" style="19" hidden="1" customWidth="1"/>
    <col min="5122" max="5122" width="51.8181818181818" style="19" hidden="1" customWidth="1"/>
    <col min="5123" max="5123" width="4.54545454545455" style="19" hidden="1" customWidth="1"/>
    <col min="5124" max="5124" width="8.18181818181818" style="19" hidden="1" customWidth="1"/>
    <col min="5125" max="5127" width="4.54545454545455" style="19" hidden="1" customWidth="1"/>
    <col min="5128" max="5128" width="8.18181818181818" style="19" hidden="1" customWidth="1"/>
    <col min="5129" max="5129" width="9.18181818181818" style="19" hidden="1" customWidth="1"/>
    <col min="5130" max="5130" width="8.18181818181818" style="19" hidden="1" customWidth="1"/>
    <col min="5131" max="5131" width="4.54545454545455" style="19" hidden="1" customWidth="1"/>
    <col min="5132" max="5132" width="8.18181818181818" style="19" hidden="1" customWidth="1"/>
    <col min="5133" max="5137" width="4.54545454545455" style="19" hidden="1" customWidth="1"/>
    <col min="5138" max="5139" width="8.18181818181818" style="19" hidden="1" customWidth="1"/>
    <col min="5140" max="5140" width="5.54545454545455" style="19" hidden="1" customWidth="1"/>
    <col min="5141" max="5141" width="4.54545454545455" style="19" hidden="1" customWidth="1"/>
    <col min="5142" max="5142" width="6.54545454545455" style="19" hidden="1" customWidth="1"/>
    <col min="5143" max="5147" width="4.54545454545455" style="19" hidden="1" customWidth="1"/>
    <col min="5148" max="5149" width="6.54545454545455" style="19" hidden="1" customWidth="1"/>
    <col min="5150" max="5151" width="4.54545454545455" style="19" hidden="1" customWidth="1"/>
    <col min="5152" max="5152" width="8.18181818181818" style="19" hidden="1" customWidth="1"/>
    <col min="5153" max="5157" width="4.54545454545455" style="19" hidden="1" customWidth="1"/>
    <col min="5158" max="5159" width="5.54545454545455" style="19" hidden="1" customWidth="1"/>
    <col min="5160" max="5161" width="4.54545454545455" style="19" hidden="1" customWidth="1"/>
    <col min="5162" max="5162" width="6.54545454545455" style="19" hidden="1" customWidth="1"/>
    <col min="5163" max="5167" width="4.54545454545455" style="19" hidden="1" customWidth="1"/>
    <col min="5168" max="5168" width="9.18181818181818" style="19" hidden="1" customWidth="1"/>
    <col min="5169" max="5169" width="8.18181818181818" style="19" hidden="1" customWidth="1"/>
    <col min="5170" max="5170" width="5.54545454545455" style="19" hidden="1" customWidth="1"/>
    <col min="5171" max="5171" width="4.54545454545455" style="19" hidden="1" customWidth="1"/>
    <col min="5172" max="5172" width="9.18181818181818" style="19" hidden="1" customWidth="1"/>
    <col min="5173" max="5177" width="4.54545454545455" style="19" hidden="1" customWidth="1"/>
    <col min="5178" max="5178" width="9.18181818181818" style="19" hidden="1" customWidth="1"/>
    <col min="5179" max="5179" width="6.54545454545455" style="19" hidden="1" customWidth="1"/>
    <col min="5180" max="5180" width="5.54545454545455" style="19" hidden="1" customWidth="1"/>
    <col min="5181" max="5181" width="4.54545454545455" style="19" hidden="1" customWidth="1"/>
    <col min="5182" max="5182" width="8.18181818181818" style="19" hidden="1" customWidth="1"/>
    <col min="5183" max="5183" width="13.4545454545455" style="19" hidden="1" customWidth="1"/>
    <col min="5184" max="5376" width="9.18181818181818" style="19" hidden="1" customWidth="1"/>
    <col min="5377" max="5377" width="7" style="19" hidden="1" customWidth="1"/>
    <col min="5378" max="5378" width="51.8181818181818" style="19" hidden="1" customWidth="1"/>
    <col min="5379" max="5379" width="4.54545454545455" style="19" hidden="1" customWidth="1"/>
    <col min="5380" max="5380" width="8.18181818181818" style="19" hidden="1" customWidth="1"/>
    <col min="5381" max="5383" width="4.54545454545455" style="19" hidden="1" customWidth="1"/>
    <col min="5384" max="5384" width="8.18181818181818" style="19" hidden="1" customWidth="1"/>
    <col min="5385" max="5385" width="9.18181818181818" style="19" hidden="1" customWidth="1"/>
    <col min="5386" max="5386" width="8.18181818181818" style="19" hidden="1" customWidth="1"/>
    <col min="5387" max="5387" width="4.54545454545455" style="19" hidden="1" customWidth="1"/>
    <col min="5388" max="5388" width="8.18181818181818" style="19" hidden="1" customWidth="1"/>
    <col min="5389" max="5393" width="4.54545454545455" style="19" hidden="1" customWidth="1"/>
    <col min="5394" max="5395" width="8.18181818181818" style="19" hidden="1" customWidth="1"/>
    <col min="5396" max="5396" width="5.54545454545455" style="19" hidden="1" customWidth="1"/>
    <col min="5397" max="5397" width="4.54545454545455" style="19" hidden="1" customWidth="1"/>
    <col min="5398" max="5398" width="6.54545454545455" style="19" hidden="1" customWidth="1"/>
    <col min="5399" max="5403" width="4.54545454545455" style="19" hidden="1" customWidth="1"/>
    <col min="5404" max="5405" width="6.54545454545455" style="19" hidden="1" customWidth="1"/>
    <col min="5406" max="5407" width="4.54545454545455" style="19" hidden="1" customWidth="1"/>
    <col min="5408" max="5408" width="8.18181818181818" style="19" hidden="1" customWidth="1"/>
    <col min="5409" max="5413" width="4.54545454545455" style="19" hidden="1" customWidth="1"/>
    <col min="5414" max="5415" width="5.54545454545455" style="19" hidden="1" customWidth="1"/>
    <col min="5416" max="5417" width="4.54545454545455" style="19" hidden="1" customWidth="1"/>
    <col min="5418" max="5418" width="6.54545454545455" style="19" hidden="1" customWidth="1"/>
    <col min="5419" max="5423" width="4.54545454545455" style="19" hidden="1" customWidth="1"/>
    <col min="5424" max="5424" width="9.18181818181818" style="19" hidden="1" customWidth="1"/>
    <col min="5425" max="5425" width="8.18181818181818" style="19" hidden="1" customWidth="1"/>
    <col min="5426" max="5426" width="5.54545454545455" style="19" hidden="1" customWidth="1"/>
    <col min="5427" max="5427" width="4.54545454545455" style="19" hidden="1" customWidth="1"/>
    <col min="5428" max="5428" width="9.18181818181818" style="19" hidden="1" customWidth="1"/>
    <col min="5429" max="5433" width="4.54545454545455" style="19" hidden="1" customWidth="1"/>
    <col min="5434" max="5434" width="9.18181818181818" style="19" hidden="1" customWidth="1"/>
    <col min="5435" max="5435" width="6.54545454545455" style="19" hidden="1" customWidth="1"/>
    <col min="5436" max="5436" width="5.54545454545455" style="19" hidden="1" customWidth="1"/>
    <col min="5437" max="5437" width="4.54545454545455" style="19" hidden="1" customWidth="1"/>
    <col min="5438" max="5438" width="8.18181818181818" style="19" hidden="1" customWidth="1"/>
    <col min="5439" max="5439" width="13.4545454545455" style="19" hidden="1" customWidth="1"/>
    <col min="5440" max="5632" width="9.18181818181818" style="19" hidden="1" customWidth="1"/>
    <col min="5633" max="5633" width="7" style="19" hidden="1" customWidth="1"/>
    <col min="5634" max="5634" width="51.8181818181818" style="19" hidden="1" customWidth="1"/>
    <col min="5635" max="5635" width="4.54545454545455" style="19" hidden="1" customWidth="1"/>
    <col min="5636" max="5636" width="8.18181818181818" style="19" hidden="1" customWidth="1"/>
    <col min="5637" max="5639" width="4.54545454545455" style="19" hidden="1" customWidth="1"/>
    <col min="5640" max="5640" width="8.18181818181818" style="19" hidden="1" customWidth="1"/>
    <col min="5641" max="5641" width="9.18181818181818" style="19" hidden="1" customWidth="1"/>
    <col min="5642" max="5642" width="8.18181818181818" style="19" hidden="1" customWidth="1"/>
    <col min="5643" max="5643" width="4.54545454545455" style="19" hidden="1" customWidth="1"/>
    <col min="5644" max="5644" width="8.18181818181818" style="19" hidden="1" customWidth="1"/>
    <col min="5645" max="5649" width="4.54545454545455" style="19" hidden="1" customWidth="1"/>
    <col min="5650" max="5651" width="8.18181818181818" style="19" hidden="1" customWidth="1"/>
    <col min="5652" max="5652" width="5.54545454545455" style="19" hidden="1" customWidth="1"/>
    <col min="5653" max="5653" width="4.54545454545455" style="19" hidden="1" customWidth="1"/>
    <col min="5654" max="5654" width="6.54545454545455" style="19" hidden="1" customWidth="1"/>
    <col min="5655" max="5659" width="4.54545454545455" style="19" hidden="1" customWidth="1"/>
    <col min="5660" max="5661" width="6.54545454545455" style="19" hidden="1" customWidth="1"/>
    <col min="5662" max="5663" width="4.54545454545455" style="19" hidden="1" customWidth="1"/>
    <col min="5664" max="5664" width="8.18181818181818" style="19" hidden="1" customWidth="1"/>
    <col min="5665" max="5669" width="4.54545454545455" style="19" hidden="1" customWidth="1"/>
    <col min="5670" max="5671" width="5.54545454545455" style="19" hidden="1" customWidth="1"/>
    <col min="5672" max="5673" width="4.54545454545455" style="19" hidden="1" customWidth="1"/>
    <col min="5674" max="5674" width="6.54545454545455" style="19" hidden="1" customWidth="1"/>
    <col min="5675" max="5679" width="4.54545454545455" style="19" hidden="1" customWidth="1"/>
    <col min="5680" max="5680" width="9.18181818181818" style="19" hidden="1" customWidth="1"/>
    <col min="5681" max="5681" width="8.18181818181818" style="19" hidden="1" customWidth="1"/>
    <col min="5682" max="5682" width="5.54545454545455" style="19" hidden="1" customWidth="1"/>
    <col min="5683" max="5683" width="4.54545454545455" style="19" hidden="1" customWidth="1"/>
    <col min="5684" max="5684" width="9.18181818181818" style="19" hidden="1" customWidth="1"/>
    <col min="5685" max="5689" width="4.54545454545455" style="19" hidden="1" customWidth="1"/>
    <col min="5690" max="5690" width="9.18181818181818" style="19" hidden="1" customWidth="1"/>
    <col min="5691" max="5691" width="6.54545454545455" style="19" hidden="1" customWidth="1"/>
    <col min="5692" max="5692" width="5.54545454545455" style="19" hidden="1" customWidth="1"/>
    <col min="5693" max="5693" width="4.54545454545455" style="19" hidden="1" customWidth="1"/>
    <col min="5694" max="5694" width="8.18181818181818" style="19" hidden="1" customWidth="1"/>
    <col min="5695" max="5695" width="13.4545454545455" style="19" hidden="1" customWidth="1"/>
    <col min="5696" max="5888" width="9.18181818181818" style="19" hidden="1" customWidth="1"/>
    <col min="5889" max="5889" width="7" style="19" hidden="1" customWidth="1"/>
    <col min="5890" max="5890" width="51.8181818181818" style="19" hidden="1" customWidth="1"/>
    <col min="5891" max="5891" width="4.54545454545455" style="19" hidden="1" customWidth="1"/>
    <col min="5892" max="5892" width="8.18181818181818" style="19" hidden="1" customWidth="1"/>
    <col min="5893" max="5895" width="4.54545454545455" style="19" hidden="1" customWidth="1"/>
    <col min="5896" max="5896" width="8.18181818181818" style="19" hidden="1" customWidth="1"/>
    <col min="5897" max="5897" width="9.18181818181818" style="19" hidden="1" customWidth="1"/>
    <col min="5898" max="5898" width="8.18181818181818" style="19" hidden="1" customWidth="1"/>
    <col min="5899" max="5899" width="4.54545454545455" style="19" hidden="1" customWidth="1"/>
    <col min="5900" max="5900" width="8.18181818181818" style="19" hidden="1" customWidth="1"/>
    <col min="5901" max="5905" width="4.54545454545455" style="19" hidden="1" customWidth="1"/>
    <col min="5906" max="5907" width="8.18181818181818" style="19" hidden="1" customWidth="1"/>
    <col min="5908" max="5908" width="5.54545454545455" style="19" hidden="1" customWidth="1"/>
    <col min="5909" max="5909" width="4.54545454545455" style="19" hidden="1" customWidth="1"/>
    <col min="5910" max="5910" width="6.54545454545455" style="19" hidden="1" customWidth="1"/>
    <col min="5911" max="5915" width="4.54545454545455" style="19" hidden="1" customWidth="1"/>
    <col min="5916" max="5917" width="6.54545454545455" style="19" hidden="1" customWidth="1"/>
    <col min="5918" max="5919" width="4.54545454545455" style="19" hidden="1" customWidth="1"/>
    <col min="5920" max="5920" width="8.18181818181818" style="19" hidden="1" customWidth="1"/>
    <col min="5921" max="5925" width="4.54545454545455" style="19" hidden="1" customWidth="1"/>
    <col min="5926" max="5927" width="5.54545454545455" style="19" hidden="1" customWidth="1"/>
    <col min="5928" max="5929" width="4.54545454545455" style="19" hidden="1" customWidth="1"/>
    <col min="5930" max="5930" width="6.54545454545455" style="19" hidden="1" customWidth="1"/>
    <col min="5931" max="5935" width="4.54545454545455" style="19" hidden="1" customWidth="1"/>
    <col min="5936" max="5936" width="9.18181818181818" style="19" hidden="1" customWidth="1"/>
    <col min="5937" max="5937" width="8.18181818181818" style="19" hidden="1" customWidth="1"/>
    <col min="5938" max="5938" width="5.54545454545455" style="19" hidden="1" customWidth="1"/>
    <col min="5939" max="5939" width="4.54545454545455" style="19" hidden="1" customWidth="1"/>
    <col min="5940" max="5940" width="9.18181818181818" style="19" hidden="1" customWidth="1"/>
    <col min="5941" max="5945" width="4.54545454545455" style="19" hidden="1" customWidth="1"/>
    <col min="5946" max="5946" width="9.18181818181818" style="19" hidden="1" customWidth="1"/>
    <col min="5947" max="5947" width="6.54545454545455" style="19" hidden="1" customWidth="1"/>
    <col min="5948" max="5948" width="5.54545454545455" style="19" hidden="1" customWidth="1"/>
    <col min="5949" max="5949" width="4.54545454545455" style="19" hidden="1" customWidth="1"/>
    <col min="5950" max="5950" width="8.18181818181818" style="19" hidden="1" customWidth="1"/>
    <col min="5951" max="5951" width="13.4545454545455" style="19" hidden="1" customWidth="1"/>
    <col min="5952" max="6144" width="9.18181818181818" style="19" hidden="1" customWidth="1"/>
    <col min="6145" max="6145" width="7" style="19" hidden="1" customWidth="1"/>
    <col min="6146" max="6146" width="51.8181818181818" style="19" hidden="1" customWidth="1"/>
    <col min="6147" max="6147" width="4.54545454545455" style="19" hidden="1" customWidth="1"/>
    <col min="6148" max="6148" width="8.18181818181818" style="19" hidden="1" customWidth="1"/>
    <col min="6149" max="6151" width="4.54545454545455" style="19" hidden="1" customWidth="1"/>
    <col min="6152" max="6152" width="8.18181818181818" style="19" hidden="1" customWidth="1"/>
    <col min="6153" max="6153" width="9.18181818181818" style="19" hidden="1" customWidth="1"/>
    <col min="6154" max="6154" width="8.18181818181818" style="19" hidden="1" customWidth="1"/>
    <col min="6155" max="6155" width="4.54545454545455" style="19" hidden="1" customWidth="1"/>
    <col min="6156" max="6156" width="8.18181818181818" style="19" hidden="1" customWidth="1"/>
    <col min="6157" max="6161" width="4.54545454545455" style="19" hidden="1" customWidth="1"/>
    <col min="6162" max="6163" width="8.18181818181818" style="19" hidden="1" customWidth="1"/>
    <col min="6164" max="6164" width="5.54545454545455" style="19" hidden="1" customWidth="1"/>
    <col min="6165" max="6165" width="4.54545454545455" style="19" hidden="1" customWidth="1"/>
    <col min="6166" max="6166" width="6.54545454545455" style="19" hidden="1" customWidth="1"/>
    <col min="6167" max="6171" width="4.54545454545455" style="19" hidden="1" customWidth="1"/>
    <col min="6172" max="6173" width="6.54545454545455" style="19" hidden="1" customWidth="1"/>
    <col min="6174" max="6175" width="4.54545454545455" style="19" hidden="1" customWidth="1"/>
    <col min="6176" max="6176" width="8.18181818181818" style="19" hidden="1" customWidth="1"/>
    <col min="6177" max="6181" width="4.54545454545455" style="19" hidden="1" customWidth="1"/>
    <col min="6182" max="6183" width="5.54545454545455" style="19" hidden="1" customWidth="1"/>
    <col min="6184" max="6185" width="4.54545454545455" style="19" hidden="1" customWidth="1"/>
    <col min="6186" max="6186" width="6.54545454545455" style="19" hidden="1" customWidth="1"/>
    <col min="6187" max="6191" width="4.54545454545455" style="19" hidden="1" customWidth="1"/>
    <col min="6192" max="6192" width="9.18181818181818" style="19" hidden="1" customWidth="1"/>
    <col min="6193" max="6193" width="8.18181818181818" style="19" hidden="1" customWidth="1"/>
    <col min="6194" max="6194" width="5.54545454545455" style="19" hidden="1" customWidth="1"/>
    <col min="6195" max="6195" width="4.54545454545455" style="19" hidden="1" customWidth="1"/>
    <col min="6196" max="6196" width="9.18181818181818" style="19" hidden="1" customWidth="1"/>
    <col min="6197" max="6201" width="4.54545454545455" style="19" hidden="1" customWidth="1"/>
    <col min="6202" max="6202" width="9.18181818181818" style="19" hidden="1" customWidth="1"/>
    <col min="6203" max="6203" width="6.54545454545455" style="19" hidden="1" customWidth="1"/>
    <col min="6204" max="6204" width="5.54545454545455" style="19" hidden="1" customWidth="1"/>
    <col min="6205" max="6205" width="4.54545454545455" style="19" hidden="1" customWidth="1"/>
    <col min="6206" max="6206" width="8.18181818181818" style="19" hidden="1" customWidth="1"/>
    <col min="6207" max="6207" width="13.4545454545455" style="19" hidden="1" customWidth="1"/>
    <col min="6208" max="6400" width="9.18181818181818" style="19" hidden="1" customWidth="1"/>
    <col min="6401" max="6401" width="7" style="19" hidden="1" customWidth="1"/>
    <col min="6402" max="6402" width="51.8181818181818" style="19" hidden="1" customWidth="1"/>
    <col min="6403" max="6403" width="4.54545454545455" style="19" hidden="1" customWidth="1"/>
    <col min="6404" max="6404" width="8.18181818181818" style="19" hidden="1" customWidth="1"/>
    <col min="6405" max="6407" width="4.54545454545455" style="19" hidden="1" customWidth="1"/>
    <col min="6408" max="6408" width="8.18181818181818" style="19" hidden="1" customWidth="1"/>
    <col min="6409" max="6409" width="9.18181818181818" style="19" hidden="1" customWidth="1"/>
    <col min="6410" max="6410" width="8.18181818181818" style="19" hidden="1" customWidth="1"/>
    <col min="6411" max="6411" width="4.54545454545455" style="19" hidden="1" customWidth="1"/>
    <col min="6412" max="6412" width="8.18181818181818" style="19" hidden="1" customWidth="1"/>
    <col min="6413" max="6417" width="4.54545454545455" style="19" hidden="1" customWidth="1"/>
    <col min="6418" max="6419" width="8.18181818181818" style="19" hidden="1" customWidth="1"/>
    <col min="6420" max="6420" width="5.54545454545455" style="19" hidden="1" customWidth="1"/>
    <col min="6421" max="6421" width="4.54545454545455" style="19" hidden="1" customWidth="1"/>
    <col min="6422" max="6422" width="6.54545454545455" style="19" hidden="1" customWidth="1"/>
    <col min="6423" max="6427" width="4.54545454545455" style="19" hidden="1" customWidth="1"/>
    <col min="6428" max="6429" width="6.54545454545455" style="19" hidden="1" customWidth="1"/>
    <col min="6430" max="6431" width="4.54545454545455" style="19" hidden="1" customWidth="1"/>
    <col min="6432" max="6432" width="8.18181818181818" style="19" hidden="1" customWidth="1"/>
    <col min="6433" max="6437" width="4.54545454545455" style="19" hidden="1" customWidth="1"/>
    <col min="6438" max="6439" width="5.54545454545455" style="19" hidden="1" customWidth="1"/>
    <col min="6440" max="6441" width="4.54545454545455" style="19" hidden="1" customWidth="1"/>
    <col min="6442" max="6442" width="6.54545454545455" style="19" hidden="1" customWidth="1"/>
    <col min="6443" max="6447" width="4.54545454545455" style="19" hidden="1" customWidth="1"/>
    <col min="6448" max="6448" width="9.18181818181818" style="19" hidden="1" customWidth="1"/>
    <col min="6449" max="6449" width="8.18181818181818" style="19" hidden="1" customWidth="1"/>
    <col min="6450" max="6450" width="5.54545454545455" style="19" hidden="1" customWidth="1"/>
    <col min="6451" max="6451" width="4.54545454545455" style="19" hidden="1" customWidth="1"/>
    <col min="6452" max="6452" width="9.18181818181818" style="19" hidden="1" customWidth="1"/>
    <col min="6453" max="6457" width="4.54545454545455" style="19" hidden="1" customWidth="1"/>
    <col min="6458" max="6458" width="9.18181818181818" style="19" hidden="1" customWidth="1"/>
    <col min="6459" max="6459" width="6.54545454545455" style="19" hidden="1" customWidth="1"/>
    <col min="6460" max="6460" width="5.54545454545455" style="19" hidden="1" customWidth="1"/>
    <col min="6461" max="6461" width="4.54545454545455" style="19" hidden="1" customWidth="1"/>
    <col min="6462" max="6462" width="8.18181818181818" style="19" hidden="1" customWidth="1"/>
    <col min="6463" max="6463" width="13.4545454545455" style="19" hidden="1" customWidth="1"/>
    <col min="6464" max="6656" width="9.18181818181818" style="19" hidden="1" customWidth="1"/>
    <col min="6657" max="6657" width="7" style="19" hidden="1" customWidth="1"/>
    <col min="6658" max="6658" width="51.8181818181818" style="19" hidden="1" customWidth="1"/>
    <col min="6659" max="6659" width="4.54545454545455" style="19" hidden="1" customWidth="1"/>
    <col min="6660" max="6660" width="8.18181818181818" style="19" hidden="1" customWidth="1"/>
    <col min="6661" max="6663" width="4.54545454545455" style="19" hidden="1" customWidth="1"/>
    <col min="6664" max="6664" width="8.18181818181818" style="19" hidden="1" customWidth="1"/>
    <col min="6665" max="6665" width="9.18181818181818" style="19" hidden="1" customWidth="1"/>
    <col min="6666" max="6666" width="8.18181818181818" style="19" hidden="1" customWidth="1"/>
    <col min="6667" max="6667" width="4.54545454545455" style="19" hidden="1" customWidth="1"/>
    <col min="6668" max="6668" width="8.18181818181818" style="19" hidden="1" customWidth="1"/>
    <col min="6669" max="6673" width="4.54545454545455" style="19" hidden="1" customWidth="1"/>
    <col min="6674" max="6675" width="8.18181818181818" style="19" hidden="1" customWidth="1"/>
    <col min="6676" max="6676" width="5.54545454545455" style="19" hidden="1" customWidth="1"/>
    <col min="6677" max="6677" width="4.54545454545455" style="19" hidden="1" customWidth="1"/>
    <col min="6678" max="6678" width="6.54545454545455" style="19" hidden="1" customWidth="1"/>
    <col min="6679" max="6683" width="4.54545454545455" style="19" hidden="1" customWidth="1"/>
    <col min="6684" max="6685" width="6.54545454545455" style="19" hidden="1" customWidth="1"/>
    <col min="6686" max="6687" width="4.54545454545455" style="19" hidden="1" customWidth="1"/>
    <col min="6688" max="6688" width="8.18181818181818" style="19" hidden="1" customWidth="1"/>
    <col min="6689" max="6693" width="4.54545454545455" style="19" hidden="1" customWidth="1"/>
    <col min="6694" max="6695" width="5.54545454545455" style="19" hidden="1" customWidth="1"/>
    <col min="6696" max="6697" width="4.54545454545455" style="19" hidden="1" customWidth="1"/>
    <col min="6698" max="6698" width="6.54545454545455" style="19" hidden="1" customWidth="1"/>
    <col min="6699" max="6703" width="4.54545454545455" style="19" hidden="1" customWidth="1"/>
    <col min="6704" max="6704" width="9.18181818181818" style="19" hidden="1" customWidth="1"/>
    <col min="6705" max="6705" width="8.18181818181818" style="19" hidden="1" customWidth="1"/>
    <col min="6706" max="6706" width="5.54545454545455" style="19" hidden="1" customWidth="1"/>
    <col min="6707" max="6707" width="4.54545454545455" style="19" hidden="1" customWidth="1"/>
    <col min="6708" max="6708" width="9.18181818181818" style="19" hidden="1" customWidth="1"/>
    <col min="6709" max="6713" width="4.54545454545455" style="19" hidden="1" customWidth="1"/>
    <col min="6714" max="6714" width="9.18181818181818" style="19" hidden="1" customWidth="1"/>
    <col min="6715" max="6715" width="6.54545454545455" style="19" hidden="1" customWidth="1"/>
    <col min="6716" max="6716" width="5.54545454545455" style="19" hidden="1" customWidth="1"/>
    <col min="6717" max="6717" width="4.54545454545455" style="19" hidden="1" customWidth="1"/>
    <col min="6718" max="6718" width="8.18181818181818" style="19" hidden="1" customWidth="1"/>
    <col min="6719" max="6719" width="13.4545454545455" style="19" hidden="1" customWidth="1"/>
    <col min="6720" max="6912" width="9.18181818181818" style="19" hidden="1" customWidth="1"/>
    <col min="6913" max="6913" width="7" style="19" hidden="1" customWidth="1"/>
    <col min="6914" max="6914" width="51.8181818181818" style="19" hidden="1" customWidth="1"/>
    <col min="6915" max="6915" width="4.54545454545455" style="19" hidden="1" customWidth="1"/>
    <col min="6916" max="6916" width="8.18181818181818" style="19" hidden="1" customWidth="1"/>
    <col min="6917" max="6919" width="4.54545454545455" style="19" hidden="1" customWidth="1"/>
    <col min="6920" max="6920" width="8.18181818181818" style="19" hidden="1" customWidth="1"/>
    <col min="6921" max="6921" width="9.18181818181818" style="19" hidden="1" customWidth="1"/>
    <col min="6922" max="6922" width="8.18181818181818" style="19" hidden="1" customWidth="1"/>
    <col min="6923" max="6923" width="4.54545454545455" style="19" hidden="1" customWidth="1"/>
    <col min="6924" max="6924" width="8.18181818181818" style="19" hidden="1" customWidth="1"/>
    <col min="6925" max="6929" width="4.54545454545455" style="19" hidden="1" customWidth="1"/>
    <col min="6930" max="6931" width="8.18181818181818" style="19" hidden="1" customWidth="1"/>
    <col min="6932" max="6932" width="5.54545454545455" style="19" hidden="1" customWidth="1"/>
    <col min="6933" max="6933" width="4.54545454545455" style="19" hidden="1" customWidth="1"/>
    <col min="6934" max="6934" width="6.54545454545455" style="19" hidden="1" customWidth="1"/>
    <col min="6935" max="6939" width="4.54545454545455" style="19" hidden="1" customWidth="1"/>
    <col min="6940" max="6941" width="6.54545454545455" style="19" hidden="1" customWidth="1"/>
    <col min="6942" max="6943" width="4.54545454545455" style="19" hidden="1" customWidth="1"/>
    <col min="6944" max="6944" width="8.18181818181818" style="19" hidden="1" customWidth="1"/>
    <col min="6945" max="6949" width="4.54545454545455" style="19" hidden="1" customWidth="1"/>
    <col min="6950" max="6951" width="5.54545454545455" style="19" hidden="1" customWidth="1"/>
    <col min="6952" max="6953" width="4.54545454545455" style="19" hidden="1" customWidth="1"/>
    <col min="6954" max="6954" width="6.54545454545455" style="19" hidden="1" customWidth="1"/>
    <col min="6955" max="6959" width="4.54545454545455" style="19" hidden="1" customWidth="1"/>
    <col min="6960" max="6960" width="9.18181818181818" style="19" hidden="1" customWidth="1"/>
    <col min="6961" max="6961" width="8.18181818181818" style="19" hidden="1" customWidth="1"/>
    <col min="6962" max="6962" width="5.54545454545455" style="19" hidden="1" customWidth="1"/>
    <col min="6963" max="6963" width="4.54545454545455" style="19" hidden="1" customWidth="1"/>
    <col min="6964" max="6964" width="9.18181818181818" style="19" hidden="1" customWidth="1"/>
    <col min="6965" max="6969" width="4.54545454545455" style="19" hidden="1" customWidth="1"/>
    <col min="6970" max="6970" width="9.18181818181818" style="19" hidden="1" customWidth="1"/>
    <col min="6971" max="6971" width="6.54545454545455" style="19" hidden="1" customWidth="1"/>
    <col min="6972" max="6972" width="5.54545454545455" style="19" hidden="1" customWidth="1"/>
    <col min="6973" max="6973" width="4.54545454545455" style="19" hidden="1" customWidth="1"/>
    <col min="6974" max="6974" width="8.18181818181818" style="19" hidden="1" customWidth="1"/>
    <col min="6975" max="6975" width="13.4545454545455" style="19" hidden="1" customWidth="1"/>
    <col min="6976" max="7168" width="9.18181818181818" style="19" hidden="1" customWidth="1"/>
    <col min="7169" max="7169" width="7" style="19" hidden="1" customWidth="1"/>
    <col min="7170" max="7170" width="51.8181818181818" style="19" hidden="1" customWidth="1"/>
    <col min="7171" max="7171" width="4.54545454545455" style="19" hidden="1" customWidth="1"/>
    <col min="7172" max="7172" width="8.18181818181818" style="19" hidden="1" customWidth="1"/>
    <col min="7173" max="7175" width="4.54545454545455" style="19" hidden="1" customWidth="1"/>
    <col min="7176" max="7176" width="8.18181818181818" style="19" hidden="1" customWidth="1"/>
    <col min="7177" max="7177" width="9.18181818181818" style="19" hidden="1" customWidth="1"/>
    <col min="7178" max="7178" width="8.18181818181818" style="19" hidden="1" customWidth="1"/>
    <col min="7179" max="7179" width="4.54545454545455" style="19" hidden="1" customWidth="1"/>
    <col min="7180" max="7180" width="8.18181818181818" style="19" hidden="1" customWidth="1"/>
    <col min="7181" max="7185" width="4.54545454545455" style="19" hidden="1" customWidth="1"/>
    <col min="7186" max="7187" width="8.18181818181818" style="19" hidden="1" customWidth="1"/>
    <col min="7188" max="7188" width="5.54545454545455" style="19" hidden="1" customWidth="1"/>
    <col min="7189" max="7189" width="4.54545454545455" style="19" hidden="1" customWidth="1"/>
    <col min="7190" max="7190" width="6.54545454545455" style="19" hidden="1" customWidth="1"/>
    <col min="7191" max="7195" width="4.54545454545455" style="19" hidden="1" customWidth="1"/>
    <col min="7196" max="7197" width="6.54545454545455" style="19" hidden="1" customWidth="1"/>
    <col min="7198" max="7199" width="4.54545454545455" style="19" hidden="1" customWidth="1"/>
    <col min="7200" max="7200" width="8.18181818181818" style="19" hidden="1" customWidth="1"/>
    <col min="7201" max="7205" width="4.54545454545455" style="19" hidden="1" customWidth="1"/>
    <col min="7206" max="7207" width="5.54545454545455" style="19" hidden="1" customWidth="1"/>
    <col min="7208" max="7209" width="4.54545454545455" style="19" hidden="1" customWidth="1"/>
    <col min="7210" max="7210" width="6.54545454545455" style="19" hidden="1" customWidth="1"/>
    <col min="7211" max="7215" width="4.54545454545455" style="19" hidden="1" customWidth="1"/>
    <col min="7216" max="7216" width="9.18181818181818" style="19" hidden="1" customWidth="1"/>
    <col min="7217" max="7217" width="8.18181818181818" style="19" hidden="1" customWidth="1"/>
    <col min="7218" max="7218" width="5.54545454545455" style="19" hidden="1" customWidth="1"/>
    <col min="7219" max="7219" width="4.54545454545455" style="19" hidden="1" customWidth="1"/>
    <col min="7220" max="7220" width="9.18181818181818" style="19" hidden="1" customWidth="1"/>
    <col min="7221" max="7225" width="4.54545454545455" style="19" hidden="1" customWidth="1"/>
    <col min="7226" max="7226" width="9.18181818181818" style="19" hidden="1" customWidth="1"/>
    <col min="7227" max="7227" width="6.54545454545455" style="19" hidden="1" customWidth="1"/>
    <col min="7228" max="7228" width="5.54545454545455" style="19" hidden="1" customWidth="1"/>
    <col min="7229" max="7229" width="4.54545454545455" style="19" hidden="1" customWidth="1"/>
    <col min="7230" max="7230" width="8.18181818181818" style="19" hidden="1" customWidth="1"/>
    <col min="7231" max="7231" width="13.4545454545455" style="19" hidden="1" customWidth="1"/>
    <col min="7232" max="7424" width="9.18181818181818" style="19" hidden="1" customWidth="1"/>
    <col min="7425" max="7425" width="7" style="19" hidden="1" customWidth="1"/>
    <col min="7426" max="7426" width="51.8181818181818" style="19" hidden="1" customWidth="1"/>
    <col min="7427" max="7427" width="4.54545454545455" style="19" hidden="1" customWidth="1"/>
    <col min="7428" max="7428" width="8.18181818181818" style="19" hidden="1" customWidth="1"/>
    <col min="7429" max="7431" width="4.54545454545455" style="19" hidden="1" customWidth="1"/>
    <col min="7432" max="7432" width="8.18181818181818" style="19" hidden="1" customWidth="1"/>
    <col min="7433" max="7433" width="9.18181818181818" style="19" hidden="1" customWidth="1"/>
    <col min="7434" max="7434" width="8.18181818181818" style="19" hidden="1" customWidth="1"/>
    <col min="7435" max="7435" width="4.54545454545455" style="19" hidden="1" customWidth="1"/>
    <col min="7436" max="7436" width="8.18181818181818" style="19" hidden="1" customWidth="1"/>
    <col min="7437" max="7441" width="4.54545454545455" style="19" hidden="1" customWidth="1"/>
    <col min="7442" max="7443" width="8.18181818181818" style="19" hidden="1" customWidth="1"/>
    <col min="7444" max="7444" width="5.54545454545455" style="19" hidden="1" customWidth="1"/>
    <col min="7445" max="7445" width="4.54545454545455" style="19" hidden="1" customWidth="1"/>
    <col min="7446" max="7446" width="6.54545454545455" style="19" hidden="1" customWidth="1"/>
    <col min="7447" max="7451" width="4.54545454545455" style="19" hidden="1" customWidth="1"/>
    <col min="7452" max="7453" width="6.54545454545455" style="19" hidden="1" customWidth="1"/>
    <col min="7454" max="7455" width="4.54545454545455" style="19" hidden="1" customWidth="1"/>
    <col min="7456" max="7456" width="8.18181818181818" style="19" hidden="1" customWidth="1"/>
    <col min="7457" max="7461" width="4.54545454545455" style="19" hidden="1" customWidth="1"/>
    <col min="7462" max="7463" width="5.54545454545455" style="19" hidden="1" customWidth="1"/>
    <col min="7464" max="7465" width="4.54545454545455" style="19" hidden="1" customWidth="1"/>
    <col min="7466" max="7466" width="6.54545454545455" style="19" hidden="1" customWidth="1"/>
    <col min="7467" max="7471" width="4.54545454545455" style="19" hidden="1" customWidth="1"/>
    <col min="7472" max="7472" width="9.18181818181818" style="19" hidden="1" customWidth="1"/>
    <col min="7473" max="7473" width="8.18181818181818" style="19" hidden="1" customWidth="1"/>
    <col min="7474" max="7474" width="5.54545454545455" style="19" hidden="1" customWidth="1"/>
    <col min="7475" max="7475" width="4.54545454545455" style="19" hidden="1" customWidth="1"/>
    <col min="7476" max="7476" width="9.18181818181818" style="19" hidden="1" customWidth="1"/>
    <col min="7477" max="7481" width="4.54545454545455" style="19" hidden="1" customWidth="1"/>
    <col min="7482" max="7482" width="9.18181818181818" style="19" hidden="1" customWidth="1"/>
    <col min="7483" max="7483" width="6.54545454545455" style="19" hidden="1" customWidth="1"/>
    <col min="7484" max="7484" width="5.54545454545455" style="19" hidden="1" customWidth="1"/>
    <col min="7485" max="7485" width="4.54545454545455" style="19" hidden="1" customWidth="1"/>
    <col min="7486" max="7486" width="8.18181818181818" style="19" hidden="1" customWidth="1"/>
    <col min="7487" max="7487" width="13.4545454545455" style="19" hidden="1" customWidth="1"/>
    <col min="7488" max="7680" width="9.18181818181818" style="19" hidden="1" customWidth="1"/>
    <col min="7681" max="7681" width="7" style="19" hidden="1" customWidth="1"/>
    <col min="7682" max="7682" width="51.8181818181818" style="19" hidden="1" customWidth="1"/>
    <col min="7683" max="7683" width="4.54545454545455" style="19" hidden="1" customWidth="1"/>
    <col min="7684" max="7684" width="8.18181818181818" style="19" hidden="1" customWidth="1"/>
    <col min="7685" max="7687" width="4.54545454545455" style="19" hidden="1" customWidth="1"/>
    <col min="7688" max="7688" width="8.18181818181818" style="19" hidden="1" customWidth="1"/>
    <col min="7689" max="7689" width="9.18181818181818" style="19" hidden="1" customWidth="1"/>
    <col min="7690" max="7690" width="8.18181818181818" style="19" hidden="1" customWidth="1"/>
    <col min="7691" max="7691" width="4.54545454545455" style="19" hidden="1" customWidth="1"/>
    <col min="7692" max="7692" width="8.18181818181818" style="19" hidden="1" customWidth="1"/>
    <col min="7693" max="7697" width="4.54545454545455" style="19" hidden="1" customWidth="1"/>
    <col min="7698" max="7699" width="8.18181818181818" style="19" hidden="1" customWidth="1"/>
    <col min="7700" max="7700" width="5.54545454545455" style="19" hidden="1" customWidth="1"/>
    <col min="7701" max="7701" width="4.54545454545455" style="19" hidden="1" customWidth="1"/>
    <col min="7702" max="7702" width="6.54545454545455" style="19" hidden="1" customWidth="1"/>
    <col min="7703" max="7707" width="4.54545454545455" style="19" hidden="1" customWidth="1"/>
    <col min="7708" max="7709" width="6.54545454545455" style="19" hidden="1" customWidth="1"/>
    <col min="7710" max="7711" width="4.54545454545455" style="19" hidden="1" customWidth="1"/>
    <col min="7712" max="7712" width="8.18181818181818" style="19" hidden="1" customWidth="1"/>
    <col min="7713" max="7717" width="4.54545454545455" style="19" hidden="1" customWidth="1"/>
    <col min="7718" max="7719" width="5.54545454545455" style="19" hidden="1" customWidth="1"/>
    <col min="7720" max="7721" width="4.54545454545455" style="19" hidden="1" customWidth="1"/>
    <col min="7722" max="7722" width="6.54545454545455" style="19" hidden="1" customWidth="1"/>
    <col min="7723" max="7727" width="4.54545454545455" style="19" hidden="1" customWidth="1"/>
    <col min="7728" max="7728" width="9.18181818181818" style="19" hidden="1" customWidth="1"/>
    <col min="7729" max="7729" width="8.18181818181818" style="19" hidden="1" customWidth="1"/>
    <col min="7730" max="7730" width="5.54545454545455" style="19" hidden="1" customWidth="1"/>
    <col min="7731" max="7731" width="4.54545454545455" style="19" hidden="1" customWidth="1"/>
    <col min="7732" max="7732" width="9.18181818181818" style="19" hidden="1" customWidth="1"/>
    <col min="7733" max="7737" width="4.54545454545455" style="19" hidden="1" customWidth="1"/>
    <col min="7738" max="7738" width="9.18181818181818" style="19" hidden="1" customWidth="1"/>
    <col min="7739" max="7739" width="6.54545454545455" style="19" hidden="1" customWidth="1"/>
    <col min="7740" max="7740" width="5.54545454545455" style="19" hidden="1" customWidth="1"/>
    <col min="7741" max="7741" width="4.54545454545455" style="19" hidden="1" customWidth="1"/>
    <col min="7742" max="7742" width="8.18181818181818" style="19" hidden="1" customWidth="1"/>
    <col min="7743" max="7743" width="13.4545454545455" style="19" hidden="1" customWidth="1"/>
    <col min="7744" max="7936" width="9.18181818181818" style="19" hidden="1" customWidth="1"/>
    <col min="7937" max="7937" width="7" style="19" hidden="1" customWidth="1"/>
    <col min="7938" max="7938" width="51.8181818181818" style="19" hidden="1" customWidth="1"/>
    <col min="7939" max="7939" width="4.54545454545455" style="19" hidden="1" customWidth="1"/>
    <col min="7940" max="7940" width="8.18181818181818" style="19" hidden="1" customWidth="1"/>
    <col min="7941" max="7943" width="4.54545454545455" style="19" hidden="1" customWidth="1"/>
    <col min="7944" max="7944" width="8.18181818181818" style="19" hidden="1" customWidth="1"/>
    <col min="7945" max="7945" width="9.18181818181818" style="19" hidden="1" customWidth="1"/>
    <col min="7946" max="7946" width="8.18181818181818" style="19" hidden="1" customWidth="1"/>
    <col min="7947" max="7947" width="4.54545454545455" style="19" hidden="1" customWidth="1"/>
    <col min="7948" max="7948" width="8.18181818181818" style="19" hidden="1" customWidth="1"/>
    <col min="7949" max="7953" width="4.54545454545455" style="19" hidden="1" customWidth="1"/>
    <col min="7954" max="7955" width="8.18181818181818" style="19" hidden="1" customWidth="1"/>
    <col min="7956" max="7956" width="5.54545454545455" style="19" hidden="1" customWidth="1"/>
    <col min="7957" max="7957" width="4.54545454545455" style="19" hidden="1" customWidth="1"/>
    <col min="7958" max="7958" width="6.54545454545455" style="19" hidden="1" customWidth="1"/>
    <col min="7959" max="7963" width="4.54545454545455" style="19" hidden="1" customWidth="1"/>
    <col min="7964" max="7965" width="6.54545454545455" style="19" hidden="1" customWidth="1"/>
    <col min="7966" max="7967" width="4.54545454545455" style="19" hidden="1" customWidth="1"/>
    <col min="7968" max="7968" width="8.18181818181818" style="19" hidden="1" customWidth="1"/>
    <col min="7969" max="7973" width="4.54545454545455" style="19" hidden="1" customWidth="1"/>
    <col min="7974" max="7975" width="5.54545454545455" style="19" hidden="1" customWidth="1"/>
    <col min="7976" max="7977" width="4.54545454545455" style="19" hidden="1" customWidth="1"/>
    <col min="7978" max="7978" width="6.54545454545455" style="19" hidden="1" customWidth="1"/>
    <col min="7979" max="7983" width="4.54545454545455" style="19" hidden="1" customWidth="1"/>
    <col min="7984" max="7984" width="9.18181818181818" style="19" hidden="1" customWidth="1"/>
    <col min="7985" max="7985" width="8.18181818181818" style="19" hidden="1" customWidth="1"/>
    <col min="7986" max="7986" width="5.54545454545455" style="19" hidden="1" customWidth="1"/>
    <col min="7987" max="7987" width="4.54545454545455" style="19" hidden="1" customWidth="1"/>
    <col min="7988" max="7988" width="9.18181818181818" style="19" hidden="1" customWidth="1"/>
    <col min="7989" max="7993" width="4.54545454545455" style="19" hidden="1" customWidth="1"/>
    <col min="7994" max="7994" width="9.18181818181818" style="19" hidden="1" customWidth="1"/>
    <col min="7995" max="7995" width="6.54545454545455" style="19" hidden="1" customWidth="1"/>
    <col min="7996" max="7996" width="5.54545454545455" style="19" hidden="1" customWidth="1"/>
    <col min="7997" max="7997" width="4.54545454545455" style="19" hidden="1" customWidth="1"/>
    <col min="7998" max="7998" width="8.18181818181818" style="19" hidden="1" customWidth="1"/>
    <col min="7999" max="7999" width="13.4545454545455" style="19" hidden="1" customWidth="1"/>
    <col min="8000" max="8192" width="9.18181818181818" style="19" hidden="1" customWidth="1"/>
    <col min="8193" max="8193" width="7" style="19" hidden="1" customWidth="1"/>
    <col min="8194" max="8194" width="51.8181818181818" style="19" hidden="1" customWidth="1"/>
    <col min="8195" max="8195" width="4.54545454545455" style="19" hidden="1" customWidth="1"/>
    <col min="8196" max="8196" width="8.18181818181818" style="19" hidden="1" customWidth="1"/>
    <col min="8197" max="8199" width="4.54545454545455" style="19" hidden="1" customWidth="1"/>
    <col min="8200" max="8200" width="8.18181818181818" style="19" hidden="1" customWidth="1"/>
    <col min="8201" max="8201" width="9.18181818181818" style="19" hidden="1" customWidth="1"/>
    <col min="8202" max="8202" width="8.18181818181818" style="19" hidden="1" customWidth="1"/>
    <col min="8203" max="8203" width="4.54545454545455" style="19" hidden="1" customWidth="1"/>
    <col min="8204" max="8204" width="8.18181818181818" style="19" hidden="1" customWidth="1"/>
    <col min="8205" max="8209" width="4.54545454545455" style="19" hidden="1" customWidth="1"/>
    <col min="8210" max="8211" width="8.18181818181818" style="19" hidden="1" customWidth="1"/>
    <col min="8212" max="8212" width="5.54545454545455" style="19" hidden="1" customWidth="1"/>
    <col min="8213" max="8213" width="4.54545454545455" style="19" hidden="1" customWidth="1"/>
    <col min="8214" max="8214" width="6.54545454545455" style="19" hidden="1" customWidth="1"/>
    <col min="8215" max="8219" width="4.54545454545455" style="19" hidden="1" customWidth="1"/>
    <col min="8220" max="8221" width="6.54545454545455" style="19" hidden="1" customWidth="1"/>
    <col min="8222" max="8223" width="4.54545454545455" style="19" hidden="1" customWidth="1"/>
    <col min="8224" max="8224" width="8.18181818181818" style="19" hidden="1" customWidth="1"/>
    <col min="8225" max="8229" width="4.54545454545455" style="19" hidden="1" customWidth="1"/>
    <col min="8230" max="8231" width="5.54545454545455" style="19" hidden="1" customWidth="1"/>
    <col min="8232" max="8233" width="4.54545454545455" style="19" hidden="1" customWidth="1"/>
    <col min="8234" max="8234" width="6.54545454545455" style="19" hidden="1" customWidth="1"/>
    <col min="8235" max="8239" width="4.54545454545455" style="19" hidden="1" customWidth="1"/>
    <col min="8240" max="8240" width="9.18181818181818" style="19" hidden="1" customWidth="1"/>
    <col min="8241" max="8241" width="8.18181818181818" style="19" hidden="1" customWidth="1"/>
    <col min="8242" max="8242" width="5.54545454545455" style="19" hidden="1" customWidth="1"/>
    <col min="8243" max="8243" width="4.54545454545455" style="19" hidden="1" customWidth="1"/>
    <col min="8244" max="8244" width="9.18181818181818" style="19" hidden="1" customWidth="1"/>
    <col min="8245" max="8249" width="4.54545454545455" style="19" hidden="1" customWidth="1"/>
    <col min="8250" max="8250" width="9.18181818181818" style="19" hidden="1" customWidth="1"/>
    <col min="8251" max="8251" width="6.54545454545455" style="19" hidden="1" customWidth="1"/>
    <col min="8252" max="8252" width="5.54545454545455" style="19" hidden="1" customWidth="1"/>
    <col min="8253" max="8253" width="4.54545454545455" style="19" hidden="1" customWidth="1"/>
    <col min="8254" max="8254" width="8.18181818181818" style="19" hidden="1" customWidth="1"/>
    <col min="8255" max="8255" width="13.4545454545455" style="19" hidden="1" customWidth="1"/>
    <col min="8256" max="8448" width="9.18181818181818" style="19" hidden="1" customWidth="1"/>
    <col min="8449" max="8449" width="7" style="19" hidden="1" customWidth="1"/>
    <col min="8450" max="8450" width="51.8181818181818" style="19" hidden="1" customWidth="1"/>
    <col min="8451" max="8451" width="4.54545454545455" style="19" hidden="1" customWidth="1"/>
    <col min="8452" max="8452" width="8.18181818181818" style="19" hidden="1" customWidth="1"/>
    <col min="8453" max="8455" width="4.54545454545455" style="19" hidden="1" customWidth="1"/>
    <col min="8456" max="8456" width="8.18181818181818" style="19" hidden="1" customWidth="1"/>
    <col min="8457" max="8457" width="9.18181818181818" style="19" hidden="1" customWidth="1"/>
    <col min="8458" max="8458" width="8.18181818181818" style="19" hidden="1" customWidth="1"/>
    <col min="8459" max="8459" width="4.54545454545455" style="19" hidden="1" customWidth="1"/>
    <col min="8460" max="8460" width="8.18181818181818" style="19" hidden="1" customWidth="1"/>
    <col min="8461" max="8465" width="4.54545454545455" style="19" hidden="1" customWidth="1"/>
    <col min="8466" max="8467" width="8.18181818181818" style="19" hidden="1" customWidth="1"/>
    <col min="8468" max="8468" width="5.54545454545455" style="19" hidden="1" customWidth="1"/>
    <col min="8469" max="8469" width="4.54545454545455" style="19" hidden="1" customWidth="1"/>
    <col min="8470" max="8470" width="6.54545454545455" style="19" hidden="1" customWidth="1"/>
    <col min="8471" max="8475" width="4.54545454545455" style="19" hidden="1" customWidth="1"/>
    <col min="8476" max="8477" width="6.54545454545455" style="19" hidden="1" customWidth="1"/>
    <col min="8478" max="8479" width="4.54545454545455" style="19" hidden="1" customWidth="1"/>
    <col min="8480" max="8480" width="8.18181818181818" style="19" hidden="1" customWidth="1"/>
    <col min="8481" max="8485" width="4.54545454545455" style="19" hidden="1" customWidth="1"/>
    <col min="8486" max="8487" width="5.54545454545455" style="19" hidden="1" customWidth="1"/>
    <col min="8488" max="8489" width="4.54545454545455" style="19" hidden="1" customWidth="1"/>
    <col min="8490" max="8490" width="6.54545454545455" style="19" hidden="1" customWidth="1"/>
    <col min="8491" max="8495" width="4.54545454545455" style="19" hidden="1" customWidth="1"/>
    <col min="8496" max="8496" width="9.18181818181818" style="19" hidden="1" customWidth="1"/>
    <col min="8497" max="8497" width="8.18181818181818" style="19" hidden="1" customWidth="1"/>
    <col min="8498" max="8498" width="5.54545454545455" style="19" hidden="1" customWidth="1"/>
    <col min="8499" max="8499" width="4.54545454545455" style="19" hidden="1" customWidth="1"/>
    <col min="8500" max="8500" width="9.18181818181818" style="19" hidden="1" customWidth="1"/>
    <col min="8501" max="8505" width="4.54545454545455" style="19" hidden="1" customWidth="1"/>
    <col min="8506" max="8506" width="9.18181818181818" style="19" hidden="1" customWidth="1"/>
    <col min="8507" max="8507" width="6.54545454545455" style="19" hidden="1" customWidth="1"/>
    <col min="8508" max="8508" width="5.54545454545455" style="19" hidden="1" customWidth="1"/>
    <col min="8509" max="8509" width="4.54545454545455" style="19" hidden="1" customWidth="1"/>
    <col min="8510" max="8510" width="8.18181818181818" style="19" hidden="1" customWidth="1"/>
    <col min="8511" max="8511" width="13.4545454545455" style="19" hidden="1" customWidth="1"/>
    <col min="8512" max="8704" width="9.18181818181818" style="19" hidden="1" customWidth="1"/>
    <col min="8705" max="8705" width="7" style="19" hidden="1" customWidth="1"/>
    <col min="8706" max="8706" width="51.8181818181818" style="19" hidden="1" customWidth="1"/>
    <col min="8707" max="8707" width="4.54545454545455" style="19" hidden="1" customWidth="1"/>
    <col min="8708" max="8708" width="8.18181818181818" style="19" hidden="1" customWidth="1"/>
    <col min="8709" max="8711" width="4.54545454545455" style="19" hidden="1" customWidth="1"/>
    <col min="8712" max="8712" width="8.18181818181818" style="19" hidden="1" customWidth="1"/>
    <col min="8713" max="8713" width="9.18181818181818" style="19" hidden="1" customWidth="1"/>
    <col min="8714" max="8714" width="8.18181818181818" style="19" hidden="1" customWidth="1"/>
    <col min="8715" max="8715" width="4.54545454545455" style="19" hidden="1" customWidth="1"/>
    <col min="8716" max="8716" width="8.18181818181818" style="19" hidden="1" customWidth="1"/>
    <col min="8717" max="8721" width="4.54545454545455" style="19" hidden="1" customWidth="1"/>
    <col min="8722" max="8723" width="8.18181818181818" style="19" hidden="1" customWidth="1"/>
    <col min="8724" max="8724" width="5.54545454545455" style="19" hidden="1" customWidth="1"/>
    <col min="8725" max="8725" width="4.54545454545455" style="19" hidden="1" customWidth="1"/>
    <col min="8726" max="8726" width="6.54545454545455" style="19" hidden="1" customWidth="1"/>
    <col min="8727" max="8731" width="4.54545454545455" style="19" hidden="1" customWidth="1"/>
    <col min="8732" max="8733" width="6.54545454545455" style="19" hidden="1" customWidth="1"/>
    <col min="8734" max="8735" width="4.54545454545455" style="19" hidden="1" customWidth="1"/>
    <col min="8736" max="8736" width="8.18181818181818" style="19" hidden="1" customWidth="1"/>
    <col min="8737" max="8741" width="4.54545454545455" style="19" hidden="1" customWidth="1"/>
    <col min="8742" max="8743" width="5.54545454545455" style="19" hidden="1" customWidth="1"/>
    <col min="8744" max="8745" width="4.54545454545455" style="19" hidden="1" customWidth="1"/>
    <col min="8746" max="8746" width="6.54545454545455" style="19" hidden="1" customWidth="1"/>
    <col min="8747" max="8751" width="4.54545454545455" style="19" hidden="1" customWidth="1"/>
    <col min="8752" max="8752" width="9.18181818181818" style="19" hidden="1" customWidth="1"/>
    <col min="8753" max="8753" width="8.18181818181818" style="19" hidden="1" customWidth="1"/>
    <col min="8754" max="8754" width="5.54545454545455" style="19" hidden="1" customWidth="1"/>
    <col min="8755" max="8755" width="4.54545454545455" style="19" hidden="1" customWidth="1"/>
    <col min="8756" max="8756" width="9.18181818181818" style="19" hidden="1" customWidth="1"/>
    <col min="8757" max="8761" width="4.54545454545455" style="19" hidden="1" customWidth="1"/>
    <col min="8762" max="8762" width="9.18181818181818" style="19" hidden="1" customWidth="1"/>
    <col min="8763" max="8763" width="6.54545454545455" style="19" hidden="1" customWidth="1"/>
    <col min="8764" max="8764" width="5.54545454545455" style="19" hidden="1" customWidth="1"/>
    <col min="8765" max="8765" width="4.54545454545455" style="19" hidden="1" customWidth="1"/>
    <col min="8766" max="8766" width="8.18181818181818" style="19" hidden="1" customWidth="1"/>
    <col min="8767" max="8767" width="13.4545454545455" style="19" hidden="1" customWidth="1"/>
    <col min="8768" max="8960" width="9.18181818181818" style="19" hidden="1" customWidth="1"/>
    <col min="8961" max="8961" width="7" style="19" hidden="1" customWidth="1"/>
    <col min="8962" max="8962" width="51.8181818181818" style="19" hidden="1" customWidth="1"/>
    <col min="8963" max="8963" width="4.54545454545455" style="19" hidden="1" customWidth="1"/>
    <col min="8964" max="8964" width="8.18181818181818" style="19" hidden="1" customWidth="1"/>
    <col min="8965" max="8967" width="4.54545454545455" style="19" hidden="1" customWidth="1"/>
    <col min="8968" max="8968" width="8.18181818181818" style="19" hidden="1" customWidth="1"/>
    <col min="8969" max="8969" width="9.18181818181818" style="19" hidden="1" customWidth="1"/>
    <col min="8970" max="8970" width="8.18181818181818" style="19" hidden="1" customWidth="1"/>
    <col min="8971" max="8971" width="4.54545454545455" style="19" hidden="1" customWidth="1"/>
    <col min="8972" max="8972" width="8.18181818181818" style="19" hidden="1" customWidth="1"/>
    <col min="8973" max="8977" width="4.54545454545455" style="19" hidden="1" customWidth="1"/>
    <col min="8978" max="8979" width="8.18181818181818" style="19" hidden="1" customWidth="1"/>
    <col min="8980" max="8980" width="5.54545454545455" style="19" hidden="1" customWidth="1"/>
    <col min="8981" max="8981" width="4.54545454545455" style="19" hidden="1" customWidth="1"/>
    <col min="8982" max="8982" width="6.54545454545455" style="19" hidden="1" customWidth="1"/>
    <col min="8983" max="8987" width="4.54545454545455" style="19" hidden="1" customWidth="1"/>
    <col min="8988" max="8989" width="6.54545454545455" style="19" hidden="1" customWidth="1"/>
    <col min="8990" max="8991" width="4.54545454545455" style="19" hidden="1" customWidth="1"/>
    <col min="8992" max="8992" width="8.18181818181818" style="19" hidden="1" customWidth="1"/>
    <col min="8993" max="8997" width="4.54545454545455" style="19" hidden="1" customWidth="1"/>
    <col min="8998" max="8999" width="5.54545454545455" style="19" hidden="1" customWidth="1"/>
    <col min="9000" max="9001" width="4.54545454545455" style="19" hidden="1" customWidth="1"/>
    <col min="9002" max="9002" width="6.54545454545455" style="19" hidden="1" customWidth="1"/>
    <col min="9003" max="9007" width="4.54545454545455" style="19" hidden="1" customWidth="1"/>
    <col min="9008" max="9008" width="9.18181818181818" style="19" hidden="1" customWidth="1"/>
    <col min="9009" max="9009" width="8.18181818181818" style="19" hidden="1" customWidth="1"/>
    <col min="9010" max="9010" width="5.54545454545455" style="19" hidden="1" customWidth="1"/>
    <col min="9011" max="9011" width="4.54545454545455" style="19" hidden="1" customWidth="1"/>
    <col min="9012" max="9012" width="9.18181818181818" style="19" hidden="1" customWidth="1"/>
    <col min="9013" max="9017" width="4.54545454545455" style="19" hidden="1" customWidth="1"/>
    <col min="9018" max="9018" width="9.18181818181818" style="19" hidden="1" customWidth="1"/>
    <col min="9019" max="9019" width="6.54545454545455" style="19" hidden="1" customWidth="1"/>
    <col min="9020" max="9020" width="5.54545454545455" style="19" hidden="1" customWidth="1"/>
    <col min="9021" max="9021" width="4.54545454545455" style="19" hidden="1" customWidth="1"/>
    <col min="9022" max="9022" width="8.18181818181818" style="19" hidden="1" customWidth="1"/>
    <col min="9023" max="9023" width="13.4545454545455" style="19" hidden="1" customWidth="1"/>
    <col min="9024" max="9216" width="9.18181818181818" style="19" hidden="1" customWidth="1"/>
    <col min="9217" max="9217" width="7" style="19" hidden="1" customWidth="1"/>
    <col min="9218" max="9218" width="51.8181818181818" style="19" hidden="1" customWidth="1"/>
    <col min="9219" max="9219" width="4.54545454545455" style="19" hidden="1" customWidth="1"/>
    <col min="9220" max="9220" width="8.18181818181818" style="19" hidden="1" customWidth="1"/>
    <col min="9221" max="9223" width="4.54545454545455" style="19" hidden="1" customWidth="1"/>
    <col min="9224" max="9224" width="8.18181818181818" style="19" hidden="1" customWidth="1"/>
    <col min="9225" max="9225" width="9.18181818181818" style="19" hidden="1" customWidth="1"/>
    <col min="9226" max="9226" width="8.18181818181818" style="19" hidden="1" customWidth="1"/>
    <col min="9227" max="9227" width="4.54545454545455" style="19" hidden="1" customWidth="1"/>
    <col min="9228" max="9228" width="8.18181818181818" style="19" hidden="1" customWidth="1"/>
    <col min="9229" max="9233" width="4.54545454545455" style="19" hidden="1" customWidth="1"/>
    <col min="9234" max="9235" width="8.18181818181818" style="19" hidden="1" customWidth="1"/>
    <col min="9236" max="9236" width="5.54545454545455" style="19" hidden="1" customWidth="1"/>
    <col min="9237" max="9237" width="4.54545454545455" style="19" hidden="1" customWidth="1"/>
    <col min="9238" max="9238" width="6.54545454545455" style="19" hidden="1" customWidth="1"/>
    <col min="9239" max="9243" width="4.54545454545455" style="19" hidden="1" customWidth="1"/>
    <col min="9244" max="9245" width="6.54545454545455" style="19" hidden="1" customWidth="1"/>
    <col min="9246" max="9247" width="4.54545454545455" style="19" hidden="1" customWidth="1"/>
    <col min="9248" max="9248" width="8.18181818181818" style="19" hidden="1" customWidth="1"/>
    <col min="9249" max="9253" width="4.54545454545455" style="19" hidden="1" customWidth="1"/>
    <col min="9254" max="9255" width="5.54545454545455" style="19" hidden="1" customWidth="1"/>
    <col min="9256" max="9257" width="4.54545454545455" style="19" hidden="1" customWidth="1"/>
    <col min="9258" max="9258" width="6.54545454545455" style="19" hidden="1" customWidth="1"/>
    <col min="9259" max="9263" width="4.54545454545455" style="19" hidden="1" customWidth="1"/>
    <col min="9264" max="9264" width="9.18181818181818" style="19" hidden="1" customWidth="1"/>
    <col min="9265" max="9265" width="8.18181818181818" style="19" hidden="1" customWidth="1"/>
    <col min="9266" max="9266" width="5.54545454545455" style="19" hidden="1" customWidth="1"/>
    <col min="9267" max="9267" width="4.54545454545455" style="19" hidden="1" customWidth="1"/>
    <col min="9268" max="9268" width="9.18181818181818" style="19" hidden="1" customWidth="1"/>
    <col min="9269" max="9273" width="4.54545454545455" style="19" hidden="1" customWidth="1"/>
    <col min="9274" max="9274" width="9.18181818181818" style="19" hidden="1" customWidth="1"/>
    <col min="9275" max="9275" width="6.54545454545455" style="19" hidden="1" customWidth="1"/>
    <col min="9276" max="9276" width="5.54545454545455" style="19" hidden="1" customWidth="1"/>
    <col min="9277" max="9277" width="4.54545454545455" style="19" hidden="1" customWidth="1"/>
    <col min="9278" max="9278" width="8.18181818181818" style="19" hidden="1" customWidth="1"/>
    <col min="9279" max="9279" width="13.4545454545455" style="19" hidden="1" customWidth="1"/>
    <col min="9280" max="9472" width="9.18181818181818" style="19" hidden="1" customWidth="1"/>
    <col min="9473" max="9473" width="7" style="19" hidden="1" customWidth="1"/>
    <col min="9474" max="9474" width="51.8181818181818" style="19" hidden="1" customWidth="1"/>
    <col min="9475" max="9475" width="4.54545454545455" style="19" hidden="1" customWidth="1"/>
    <col min="9476" max="9476" width="8.18181818181818" style="19" hidden="1" customWidth="1"/>
    <col min="9477" max="9479" width="4.54545454545455" style="19" hidden="1" customWidth="1"/>
    <col min="9480" max="9480" width="8.18181818181818" style="19" hidden="1" customWidth="1"/>
    <col min="9481" max="9481" width="9.18181818181818" style="19" hidden="1" customWidth="1"/>
    <col min="9482" max="9482" width="8.18181818181818" style="19" hidden="1" customWidth="1"/>
    <col min="9483" max="9483" width="4.54545454545455" style="19" hidden="1" customWidth="1"/>
    <col min="9484" max="9484" width="8.18181818181818" style="19" hidden="1" customWidth="1"/>
    <col min="9485" max="9489" width="4.54545454545455" style="19" hidden="1" customWidth="1"/>
    <col min="9490" max="9491" width="8.18181818181818" style="19" hidden="1" customWidth="1"/>
    <col min="9492" max="9492" width="5.54545454545455" style="19" hidden="1" customWidth="1"/>
    <col min="9493" max="9493" width="4.54545454545455" style="19" hidden="1" customWidth="1"/>
    <col min="9494" max="9494" width="6.54545454545455" style="19" hidden="1" customWidth="1"/>
    <col min="9495" max="9499" width="4.54545454545455" style="19" hidden="1" customWidth="1"/>
    <col min="9500" max="9501" width="6.54545454545455" style="19" hidden="1" customWidth="1"/>
    <col min="9502" max="9503" width="4.54545454545455" style="19" hidden="1" customWidth="1"/>
    <col min="9504" max="9504" width="8.18181818181818" style="19" hidden="1" customWidth="1"/>
    <col min="9505" max="9509" width="4.54545454545455" style="19" hidden="1" customWidth="1"/>
    <col min="9510" max="9511" width="5.54545454545455" style="19" hidden="1" customWidth="1"/>
    <col min="9512" max="9513" width="4.54545454545455" style="19" hidden="1" customWidth="1"/>
    <col min="9514" max="9514" width="6.54545454545455" style="19" hidden="1" customWidth="1"/>
    <col min="9515" max="9519" width="4.54545454545455" style="19" hidden="1" customWidth="1"/>
    <col min="9520" max="9520" width="9.18181818181818" style="19" hidden="1" customWidth="1"/>
    <col min="9521" max="9521" width="8.18181818181818" style="19" hidden="1" customWidth="1"/>
    <col min="9522" max="9522" width="5.54545454545455" style="19" hidden="1" customWidth="1"/>
    <col min="9523" max="9523" width="4.54545454545455" style="19" hidden="1" customWidth="1"/>
    <col min="9524" max="9524" width="9.18181818181818" style="19" hidden="1" customWidth="1"/>
    <col min="9525" max="9529" width="4.54545454545455" style="19" hidden="1" customWidth="1"/>
    <col min="9530" max="9530" width="9.18181818181818" style="19" hidden="1" customWidth="1"/>
    <col min="9531" max="9531" width="6.54545454545455" style="19" hidden="1" customWidth="1"/>
    <col min="9532" max="9532" width="5.54545454545455" style="19" hidden="1" customWidth="1"/>
    <col min="9533" max="9533" width="4.54545454545455" style="19" hidden="1" customWidth="1"/>
    <col min="9534" max="9534" width="8.18181818181818" style="19" hidden="1" customWidth="1"/>
    <col min="9535" max="9535" width="13.4545454545455" style="19" hidden="1" customWidth="1"/>
    <col min="9536" max="9728" width="9.18181818181818" style="19" hidden="1" customWidth="1"/>
    <col min="9729" max="9729" width="7" style="19" hidden="1" customWidth="1"/>
    <col min="9730" max="9730" width="51.8181818181818" style="19" hidden="1" customWidth="1"/>
    <col min="9731" max="9731" width="4.54545454545455" style="19" hidden="1" customWidth="1"/>
    <col min="9732" max="9732" width="8.18181818181818" style="19" hidden="1" customWidth="1"/>
    <col min="9733" max="9735" width="4.54545454545455" style="19" hidden="1" customWidth="1"/>
    <col min="9736" max="9736" width="8.18181818181818" style="19" hidden="1" customWidth="1"/>
    <col min="9737" max="9737" width="9.18181818181818" style="19" hidden="1" customWidth="1"/>
    <col min="9738" max="9738" width="8.18181818181818" style="19" hidden="1" customWidth="1"/>
    <col min="9739" max="9739" width="4.54545454545455" style="19" hidden="1" customWidth="1"/>
    <col min="9740" max="9740" width="8.18181818181818" style="19" hidden="1" customWidth="1"/>
    <col min="9741" max="9745" width="4.54545454545455" style="19" hidden="1" customWidth="1"/>
    <col min="9746" max="9747" width="8.18181818181818" style="19" hidden="1" customWidth="1"/>
    <col min="9748" max="9748" width="5.54545454545455" style="19" hidden="1" customWidth="1"/>
    <col min="9749" max="9749" width="4.54545454545455" style="19" hidden="1" customWidth="1"/>
    <col min="9750" max="9750" width="6.54545454545455" style="19" hidden="1" customWidth="1"/>
    <col min="9751" max="9755" width="4.54545454545455" style="19" hidden="1" customWidth="1"/>
    <col min="9756" max="9757" width="6.54545454545455" style="19" hidden="1" customWidth="1"/>
    <col min="9758" max="9759" width="4.54545454545455" style="19" hidden="1" customWidth="1"/>
    <col min="9760" max="9760" width="8.18181818181818" style="19" hidden="1" customWidth="1"/>
    <col min="9761" max="9765" width="4.54545454545455" style="19" hidden="1" customWidth="1"/>
    <col min="9766" max="9767" width="5.54545454545455" style="19" hidden="1" customWidth="1"/>
    <col min="9768" max="9769" width="4.54545454545455" style="19" hidden="1" customWidth="1"/>
    <col min="9770" max="9770" width="6.54545454545455" style="19" hidden="1" customWidth="1"/>
    <col min="9771" max="9775" width="4.54545454545455" style="19" hidden="1" customWidth="1"/>
    <col min="9776" max="9776" width="9.18181818181818" style="19" hidden="1" customWidth="1"/>
    <col min="9777" max="9777" width="8.18181818181818" style="19" hidden="1" customWidth="1"/>
    <col min="9778" max="9778" width="5.54545454545455" style="19" hidden="1" customWidth="1"/>
    <col min="9779" max="9779" width="4.54545454545455" style="19" hidden="1" customWidth="1"/>
    <col min="9780" max="9780" width="9.18181818181818" style="19" hidden="1" customWidth="1"/>
    <col min="9781" max="9785" width="4.54545454545455" style="19" hidden="1" customWidth="1"/>
    <col min="9786" max="9786" width="9.18181818181818" style="19" hidden="1" customWidth="1"/>
    <col min="9787" max="9787" width="6.54545454545455" style="19" hidden="1" customWidth="1"/>
    <col min="9788" max="9788" width="5.54545454545455" style="19" hidden="1" customWidth="1"/>
    <col min="9789" max="9789" width="4.54545454545455" style="19" hidden="1" customWidth="1"/>
    <col min="9790" max="9790" width="8.18181818181818" style="19" hidden="1" customWidth="1"/>
    <col min="9791" max="9791" width="13.4545454545455" style="19" hidden="1" customWidth="1"/>
    <col min="9792" max="9984" width="9.18181818181818" style="19" hidden="1" customWidth="1"/>
    <col min="9985" max="9985" width="7" style="19" hidden="1" customWidth="1"/>
    <col min="9986" max="9986" width="51.8181818181818" style="19" hidden="1" customWidth="1"/>
    <col min="9987" max="9987" width="4.54545454545455" style="19" hidden="1" customWidth="1"/>
    <col min="9988" max="9988" width="8.18181818181818" style="19" hidden="1" customWidth="1"/>
    <col min="9989" max="9991" width="4.54545454545455" style="19" hidden="1" customWidth="1"/>
    <col min="9992" max="9992" width="8.18181818181818" style="19" hidden="1" customWidth="1"/>
    <col min="9993" max="9993" width="9.18181818181818" style="19" hidden="1" customWidth="1"/>
    <col min="9994" max="9994" width="8.18181818181818" style="19" hidden="1" customWidth="1"/>
    <col min="9995" max="9995" width="4.54545454545455" style="19" hidden="1" customWidth="1"/>
    <col min="9996" max="9996" width="8.18181818181818" style="19" hidden="1" customWidth="1"/>
    <col min="9997" max="10001" width="4.54545454545455" style="19" hidden="1" customWidth="1"/>
    <col min="10002" max="10003" width="8.18181818181818" style="19" hidden="1" customWidth="1"/>
    <col min="10004" max="10004" width="5.54545454545455" style="19" hidden="1" customWidth="1"/>
    <col min="10005" max="10005" width="4.54545454545455" style="19" hidden="1" customWidth="1"/>
    <col min="10006" max="10006" width="6.54545454545455" style="19" hidden="1" customWidth="1"/>
    <col min="10007" max="10011" width="4.54545454545455" style="19" hidden="1" customWidth="1"/>
    <col min="10012" max="10013" width="6.54545454545455" style="19" hidden="1" customWidth="1"/>
    <col min="10014" max="10015" width="4.54545454545455" style="19" hidden="1" customWidth="1"/>
    <col min="10016" max="10016" width="8.18181818181818" style="19" hidden="1" customWidth="1"/>
    <col min="10017" max="10021" width="4.54545454545455" style="19" hidden="1" customWidth="1"/>
    <col min="10022" max="10023" width="5.54545454545455" style="19" hidden="1" customWidth="1"/>
    <col min="10024" max="10025" width="4.54545454545455" style="19" hidden="1" customWidth="1"/>
    <col min="10026" max="10026" width="6.54545454545455" style="19" hidden="1" customWidth="1"/>
    <col min="10027" max="10031" width="4.54545454545455" style="19" hidden="1" customWidth="1"/>
    <col min="10032" max="10032" width="9.18181818181818" style="19" hidden="1" customWidth="1"/>
    <col min="10033" max="10033" width="8.18181818181818" style="19" hidden="1" customWidth="1"/>
    <col min="10034" max="10034" width="5.54545454545455" style="19" hidden="1" customWidth="1"/>
    <col min="10035" max="10035" width="4.54545454545455" style="19" hidden="1" customWidth="1"/>
    <col min="10036" max="10036" width="9.18181818181818" style="19" hidden="1" customWidth="1"/>
    <col min="10037" max="10041" width="4.54545454545455" style="19" hidden="1" customWidth="1"/>
    <col min="10042" max="10042" width="9.18181818181818" style="19" hidden="1" customWidth="1"/>
    <col min="10043" max="10043" width="6.54545454545455" style="19" hidden="1" customWidth="1"/>
    <col min="10044" max="10044" width="5.54545454545455" style="19" hidden="1" customWidth="1"/>
    <col min="10045" max="10045" width="4.54545454545455" style="19" hidden="1" customWidth="1"/>
    <col min="10046" max="10046" width="8.18181818181818" style="19" hidden="1" customWidth="1"/>
    <col min="10047" max="10047" width="13.4545454545455" style="19" hidden="1" customWidth="1"/>
    <col min="10048" max="10240" width="9.18181818181818" style="19" hidden="1" customWidth="1"/>
    <col min="10241" max="10241" width="7" style="19" hidden="1" customWidth="1"/>
    <col min="10242" max="10242" width="51.8181818181818" style="19" hidden="1" customWidth="1"/>
    <col min="10243" max="10243" width="4.54545454545455" style="19" hidden="1" customWidth="1"/>
    <col min="10244" max="10244" width="8.18181818181818" style="19" hidden="1" customWidth="1"/>
    <col min="10245" max="10247" width="4.54545454545455" style="19" hidden="1" customWidth="1"/>
    <col min="10248" max="10248" width="8.18181818181818" style="19" hidden="1" customWidth="1"/>
    <col min="10249" max="10249" width="9.18181818181818" style="19" hidden="1" customWidth="1"/>
    <col min="10250" max="10250" width="8.18181818181818" style="19" hidden="1" customWidth="1"/>
    <col min="10251" max="10251" width="4.54545454545455" style="19" hidden="1" customWidth="1"/>
    <col min="10252" max="10252" width="8.18181818181818" style="19" hidden="1" customWidth="1"/>
    <col min="10253" max="10257" width="4.54545454545455" style="19" hidden="1" customWidth="1"/>
    <col min="10258" max="10259" width="8.18181818181818" style="19" hidden="1" customWidth="1"/>
    <col min="10260" max="10260" width="5.54545454545455" style="19" hidden="1" customWidth="1"/>
    <col min="10261" max="10261" width="4.54545454545455" style="19" hidden="1" customWidth="1"/>
    <col min="10262" max="10262" width="6.54545454545455" style="19" hidden="1" customWidth="1"/>
    <col min="10263" max="10267" width="4.54545454545455" style="19" hidden="1" customWidth="1"/>
    <col min="10268" max="10269" width="6.54545454545455" style="19" hidden="1" customWidth="1"/>
    <col min="10270" max="10271" width="4.54545454545455" style="19" hidden="1" customWidth="1"/>
    <col min="10272" max="10272" width="8.18181818181818" style="19" hidden="1" customWidth="1"/>
    <col min="10273" max="10277" width="4.54545454545455" style="19" hidden="1" customWidth="1"/>
    <col min="10278" max="10279" width="5.54545454545455" style="19" hidden="1" customWidth="1"/>
    <col min="10280" max="10281" width="4.54545454545455" style="19" hidden="1" customWidth="1"/>
    <col min="10282" max="10282" width="6.54545454545455" style="19" hidden="1" customWidth="1"/>
    <col min="10283" max="10287" width="4.54545454545455" style="19" hidden="1" customWidth="1"/>
    <col min="10288" max="10288" width="9.18181818181818" style="19" hidden="1" customWidth="1"/>
    <col min="10289" max="10289" width="8.18181818181818" style="19" hidden="1" customWidth="1"/>
    <col min="10290" max="10290" width="5.54545454545455" style="19" hidden="1" customWidth="1"/>
    <col min="10291" max="10291" width="4.54545454545455" style="19" hidden="1" customWidth="1"/>
    <col min="10292" max="10292" width="9.18181818181818" style="19" hidden="1" customWidth="1"/>
    <col min="10293" max="10297" width="4.54545454545455" style="19" hidden="1" customWidth="1"/>
    <col min="10298" max="10298" width="9.18181818181818" style="19" hidden="1" customWidth="1"/>
    <col min="10299" max="10299" width="6.54545454545455" style="19" hidden="1" customWidth="1"/>
    <col min="10300" max="10300" width="5.54545454545455" style="19" hidden="1" customWidth="1"/>
    <col min="10301" max="10301" width="4.54545454545455" style="19" hidden="1" customWidth="1"/>
    <col min="10302" max="10302" width="8.18181818181818" style="19" hidden="1" customWidth="1"/>
    <col min="10303" max="10303" width="13.4545454545455" style="19" hidden="1" customWidth="1"/>
    <col min="10304" max="10496" width="9.18181818181818" style="19" hidden="1" customWidth="1"/>
    <col min="10497" max="10497" width="7" style="19" hidden="1" customWidth="1"/>
    <col min="10498" max="10498" width="51.8181818181818" style="19" hidden="1" customWidth="1"/>
    <col min="10499" max="10499" width="4.54545454545455" style="19" hidden="1" customWidth="1"/>
    <col min="10500" max="10500" width="8.18181818181818" style="19" hidden="1" customWidth="1"/>
    <col min="10501" max="10503" width="4.54545454545455" style="19" hidden="1" customWidth="1"/>
    <col min="10504" max="10504" width="8.18181818181818" style="19" hidden="1" customWidth="1"/>
    <col min="10505" max="10505" width="9.18181818181818" style="19" hidden="1" customWidth="1"/>
    <col min="10506" max="10506" width="8.18181818181818" style="19" hidden="1" customWidth="1"/>
    <col min="10507" max="10507" width="4.54545454545455" style="19" hidden="1" customWidth="1"/>
    <col min="10508" max="10508" width="8.18181818181818" style="19" hidden="1" customWidth="1"/>
    <col min="10509" max="10513" width="4.54545454545455" style="19" hidden="1" customWidth="1"/>
    <col min="10514" max="10515" width="8.18181818181818" style="19" hidden="1" customWidth="1"/>
    <col min="10516" max="10516" width="5.54545454545455" style="19" hidden="1" customWidth="1"/>
    <col min="10517" max="10517" width="4.54545454545455" style="19" hidden="1" customWidth="1"/>
    <col min="10518" max="10518" width="6.54545454545455" style="19" hidden="1" customWidth="1"/>
    <col min="10519" max="10523" width="4.54545454545455" style="19" hidden="1" customWidth="1"/>
    <col min="10524" max="10525" width="6.54545454545455" style="19" hidden="1" customWidth="1"/>
    <col min="10526" max="10527" width="4.54545454545455" style="19" hidden="1" customWidth="1"/>
    <col min="10528" max="10528" width="8.18181818181818" style="19" hidden="1" customWidth="1"/>
    <col min="10529" max="10533" width="4.54545454545455" style="19" hidden="1" customWidth="1"/>
    <col min="10534" max="10535" width="5.54545454545455" style="19" hidden="1" customWidth="1"/>
    <col min="10536" max="10537" width="4.54545454545455" style="19" hidden="1" customWidth="1"/>
    <col min="10538" max="10538" width="6.54545454545455" style="19" hidden="1" customWidth="1"/>
    <col min="10539" max="10543" width="4.54545454545455" style="19" hidden="1" customWidth="1"/>
    <col min="10544" max="10544" width="9.18181818181818" style="19" hidden="1" customWidth="1"/>
    <col min="10545" max="10545" width="8.18181818181818" style="19" hidden="1" customWidth="1"/>
    <col min="10546" max="10546" width="5.54545454545455" style="19" hidden="1" customWidth="1"/>
    <col min="10547" max="10547" width="4.54545454545455" style="19" hidden="1" customWidth="1"/>
    <col min="10548" max="10548" width="9.18181818181818" style="19" hidden="1" customWidth="1"/>
    <col min="10549" max="10553" width="4.54545454545455" style="19" hidden="1" customWidth="1"/>
    <col min="10554" max="10554" width="9.18181818181818" style="19" hidden="1" customWidth="1"/>
    <col min="10555" max="10555" width="6.54545454545455" style="19" hidden="1" customWidth="1"/>
    <col min="10556" max="10556" width="5.54545454545455" style="19" hidden="1" customWidth="1"/>
    <col min="10557" max="10557" width="4.54545454545455" style="19" hidden="1" customWidth="1"/>
    <col min="10558" max="10558" width="8.18181818181818" style="19" hidden="1" customWidth="1"/>
    <col min="10559" max="10559" width="13.4545454545455" style="19" hidden="1" customWidth="1"/>
    <col min="10560" max="10752" width="9.18181818181818" style="19" hidden="1" customWidth="1"/>
    <col min="10753" max="10753" width="7" style="19" hidden="1" customWidth="1"/>
    <col min="10754" max="10754" width="51.8181818181818" style="19" hidden="1" customWidth="1"/>
    <col min="10755" max="10755" width="4.54545454545455" style="19" hidden="1" customWidth="1"/>
    <col min="10756" max="10756" width="8.18181818181818" style="19" hidden="1" customWidth="1"/>
    <col min="10757" max="10759" width="4.54545454545455" style="19" hidden="1" customWidth="1"/>
    <col min="10760" max="10760" width="8.18181818181818" style="19" hidden="1" customWidth="1"/>
    <col min="10761" max="10761" width="9.18181818181818" style="19" hidden="1" customWidth="1"/>
    <col min="10762" max="10762" width="8.18181818181818" style="19" hidden="1" customWidth="1"/>
    <col min="10763" max="10763" width="4.54545454545455" style="19" hidden="1" customWidth="1"/>
    <col min="10764" max="10764" width="8.18181818181818" style="19" hidden="1" customWidth="1"/>
    <col min="10765" max="10769" width="4.54545454545455" style="19" hidden="1" customWidth="1"/>
    <col min="10770" max="10771" width="8.18181818181818" style="19" hidden="1" customWidth="1"/>
    <col min="10772" max="10772" width="5.54545454545455" style="19" hidden="1" customWidth="1"/>
    <col min="10773" max="10773" width="4.54545454545455" style="19" hidden="1" customWidth="1"/>
    <col min="10774" max="10774" width="6.54545454545455" style="19" hidden="1" customWidth="1"/>
    <col min="10775" max="10779" width="4.54545454545455" style="19" hidden="1" customWidth="1"/>
    <col min="10780" max="10781" width="6.54545454545455" style="19" hidden="1" customWidth="1"/>
    <col min="10782" max="10783" width="4.54545454545455" style="19" hidden="1" customWidth="1"/>
    <col min="10784" max="10784" width="8.18181818181818" style="19" hidden="1" customWidth="1"/>
    <col min="10785" max="10789" width="4.54545454545455" style="19" hidden="1" customWidth="1"/>
    <col min="10790" max="10791" width="5.54545454545455" style="19" hidden="1" customWidth="1"/>
    <col min="10792" max="10793" width="4.54545454545455" style="19" hidden="1" customWidth="1"/>
    <col min="10794" max="10794" width="6.54545454545455" style="19" hidden="1" customWidth="1"/>
    <col min="10795" max="10799" width="4.54545454545455" style="19" hidden="1" customWidth="1"/>
    <col min="10800" max="10800" width="9.18181818181818" style="19" hidden="1" customWidth="1"/>
    <col min="10801" max="10801" width="8.18181818181818" style="19" hidden="1" customWidth="1"/>
    <col min="10802" max="10802" width="5.54545454545455" style="19" hidden="1" customWidth="1"/>
    <col min="10803" max="10803" width="4.54545454545455" style="19" hidden="1" customWidth="1"/>
    <col min="10804" max="10804" width="9.18181818181818" style="19" hidden="1" customWidth="1"/>
    <col min="10805" max="10809" width="4.54545454545455" style="19" hidden="1" customWidth="1"/>
    <col min="10810" max="10810" width="9.18181818181818" style="19" hidden="1" customWidth="1"/>
    <col min="10811" max="10811" width="6.54545454545455" style="19" hidden="1" customWidth="1"/>
    <col min="10812" max="10812" width="5.54545454545455" style="19" hidden="1" customWidth="1"/>
    <col min="10813" max="10813" width="4.54545454545455" style="19" hidden="1" customWidth="1"/>
    <col min="10814" max="10814" width="8.18181818181818" style="19" hidden="1" customWidth="1"/>
    <col min="10815" max="10815" width="13.4545454545455" style="19" hidden="1" customWidth="1"/>
    <col min="10816" max="11008" width="9.18181818181818" style="19" hidden="1" customWidth="1"/>
    <col min="11009" max="11009" width="7" style="19" hidden="1" customWidth="1"/>
    <col min="11010" max="11010" width="51.8181818181818" style="19" hidden="1" customWidth="1"/>
    <col min="11011" max="11011" width="4.54545454545455" style="19" hidden="1" customWidth="1"/>
    <col min="11012" max="11012" width="8.18181818181818" style="19" hidden="1" customWidth="1"/>
    <col min="11013" max="11015" width="4.54545454545455" style="19" hidden="1" customWidth="1"/>
    <col min="11016" max="11016" width="8.18181818181818" style="19" hidden="1" customWidth="1"/>
    <col min="11017" max="11017" width="9.18181818181818" style="19" hidden="1" customWidth="1"/>
    <col min="11018" max="11018" width="8.18181818181818" style="19" hidden="1" customWidth="1"/>
    <col min="11019" max="11019" width="4.54545454545455" style="19" hidden="1" customWidth="1"/>
    <col min="11020" max="11020" width="8.18181818181818" style="19" hidden="1" customWidth="1"/>
    <col min="11021" max="11025" width="4.54545454545455" style="19" hidden="1" customWidth="1"/>
    <col min="11026" max="11027" width="8.18181818181818" style="19" hidden="1" customWidth="1"/>
    <col min="11028" max="11028" width="5.54545454545455" style="19" hidden="1" customWidth="1"/>
    <col min="11029" max="11029" width="4.54545454545455" style="19" hidden="1" customWidth="1"/>
    <col min="11030" max="11030" width="6.54545454545455" style="19" hidden="1" customWidth="1"/>
    <col min="11031" max="11035" width="4.54545454545455" style="19" hidden="1" customWidth="1"/>
    <col min="11036" max="11037" width="6.54545454545455" style="19" hidden="1" customWidth="1"/>
    <col min="11038" max="11039" width="4.54545454545455" style="19" hidden="1" customWidth="1"/>
    <col min="11040" max="11040" width="8.18181818181818" style="19" hidden="1" customWidth="1"/>
    <col min="11041" max="11045" width="4.54545454545455" style="19" hidden="1" customWidth="1"/>
    <col min="11046" max="11047" width="5.54545454545455" style="19" hidden="1" customWidth="1"/>
    <col min="11048" max="11049" width="4.54545454545455" style="19" hidden="1" customWidth="1"/>
    <col min="11050" max="11050" width="6.54545454545455" style="19" hidden="1" customWidth="1"/>
    <col min="11051" max="11055" width="4.54545454545455" style="19" hidden="1" customWidth="1"/>
    <col min="11056" max="11056" width="9.18181818181818" style="19" hidden="1" customWidth="1"/>
    <col min="11057" max="11057" width="8.18181818181818" style="19" hidden="1" customWidth="1"/>
    <col min="11058" max="11058" width="5.54545454545455" style="19" hidden="1" customWidth="1"/>
    <col min="11059" max="11059" width="4.54545454545455" style="19" hidden="1" customWidth="1"/>
    <col min="11060" max="11060" width="9.18181818181818" style="19" hidden="1" customWidth="1"/>
    <col min="11061" max="11065" width="4.54545454545455" style="19" hidden="1" customWidth="1"/>
    <col min="11066" max="11066" width="9.18181818181818" style="19" hidden="1" customWidth="1"/>
    <col min="11067" max="11067" width="6.54545454545455" style="19" hidden="1" customWidth="1"/>
    <col min="11068" max="11068" width="5.54545454545455" style="19" hidden="1" customWidth="1"/>
    <col min="11069" max="11069" width="4.54545454545455" style="19" hidden="1" customWidth="1"/>
    <col min="11070" max="11070" width="8.18181818181818" style="19" hidden="1" customWidth="1"/>
    <col min="11071" max="11071" width="13.4545454545455" style="19" hidden="1" customWidth="1"/>
    <col min="11072" max="11264" width="9.18181818181818" style="19" hidden="1" customWidth="1"/>
    <col min="11265" max="11265" width="7" style="19" hidden="1" customWidth="1"/>
    <col min="11266" max="11266" width="51.8181818181818" style="19" hidden="1" customWidth="1"/>
    <col min="11267" max="11267" width="4.54545454545455" style="19" hidden="1" customWidth="1"/>
    <col min="11268" max="11268" width="8.18181818181818" style="19" hidden="1" customWidth="1"/>
    <col min="11269" max="11271" width="4.54545454545455" style="19" hidden="1" customWidth="1"/>
    <col min="11272" max="11272" width="8.18181818181818" style="19" hidden="1" customWidth="1"/>
    <col min="11273" max="11273" width="9.18181818181818" style="19" hidden="1" customWidth="1"/>
    <col min="11274" max="11274" width="8.18181818181818" style="19" hidden="1" customWidth="1"/>
    <col min="11275" max="11275" width="4.54545454545455" style="19" hidden="1" customWidth="1"/>
    <col min="11276" max="11276" width="8.18181818181818" style="19" hidden="1" customWidth="1"/>
    <col min="11277" max="11281" width="4.54545454545455" style="19" hidden="1" customWidth="1"/>
    <col min="11282" max="11283" width="8.18181818181818" style="19" hidden="1" customWidth="1"/>
    <col min="11284" max="11284" width="5.54545454545455" style="19" hidden="1" customWidth="1"/>
    <col min="11285" max="11285" width="4.54545454545455" style="19" hidden="1" customWidth="1"/>
    <col min="11286" max="11286" width="6.54545454545455" style="19" hidden="1" customWidth="1"/>
    <col min="11287" max="11291" width="4.54545454545455" style="19" hidden="1" customWidth="1"/>
    <col min="11292" max="11293" width="6.54545454545455" style="19" hidden="1" customWidth="1"/>
    <col min="11294" max="11295" width="4.54545454545455" style="19" hidden="1" customWidth="1"/>
    <col min="11296" max="11296" width="8.18181818181818" style="19" hidden="1" customWidth="1"/>
    <col min="11297" max="11301" width="4.54545454545455" style="19" hidden="1" customWidth="1"/>
    <col min="11302" max="11303" width="5.54545454545455" style="19" hidden="1" customWidth="1"/>
    <col min="11304" max="11305" width="4.54545454545455" style="19" hidden="1" customWidth="1"/>
    <col min="11306" max="11306" width="6.54545454545455" style="19" hidden="1" customWidth="1"/>
    <col min="11307" max="11311" width="4.54545454545455" style="19" hidden="1" customWidth="1"/>
    <col min="11312" max="11312" width="9.18181818181818" style="19" hidden="1" customWidth="1"/>
    <col min="11313" max="11313" width="8.18181818181818" style="19" hidden="1" customWidth="1"/>
    <col min="11314" max="11314" width="5.54545454545455" style="19" hidden="1" customWidth="1"/>
    <col min="11315" max="11315" width="4.54545454545455" style="19" hidden="1" customWidth="1"/>
    <col min="11316" max="11316" width="9.18181818181818" style="19" hidden="1" customWidth="1"/>
    <col min="11317" max="11321" width="4.54545454545455" style="19" hidden="1" customWidth="1"/>
    <col min="11322" max="11322" width="9.18181818181818" style="19" hidden="1" customWidth="1"/>
    <col min="11323" max="11323" width="6.54545454545455" style="19" hidden="1" customWidth="1"/>
    <col min="11324" max="11324" width="5.54545454545455" style="19" hidden="1" customWidth="1"/>
    <col min="11325" max="11325" width="4.54545454545455" style="19" hidden="1" customWidth="1"/>
    <col min="11326" max="11326" width="8.18181818181818" style="19" hidden="1" customWidth="1"/>
    <col min="11327" max="11327" width="13.4545454545455" style="19" hidden="1" customWidth="1"/>
    <col min="11328" max="11520" width="9.18181818181818" style="19" hidden="1" customWidth="1"/>
    <col min="11521" max="11521" width="7" style="19" hidden="1" customWidth="1"/>
    <col min="11522" max="11522" width="51.8181818181818" style="19" hidden="1" customWidth="1"/>
    <col min="11523" max="11523" width="4.54545454545455" style="19" hidden="1" customWidth="1"/>
    <col min="11524" max="11524" width="8.18181818181818" style="19" hidden="1" customWidth="1"/>
    <col min="11525" max="11527" width="4.54545454545455" style="19" hidden="1" customWidth="1"/>
    <col min="11528" max="11528" width="8.18181818181818" style="19" hidden="1" customWidth="1"/>
    <col min="11529" max="11529" width="9.18181818181818" style="19" hidden="1" customWidth="1"/>
    <col min="11530" max="11530" width="8.18181818181818" style="19" hidden="1" customWidth="1"/>
    <col min="11531" max="11531" width="4.54545454545455" style="19" hidden="1" customWidth="1"/>
    <col min="11532" max="11532" width="8.18181818181818" style="19" hidden="1" customWidth="1"/>
    <col min="11533" max="11537" width="4.54545454545455" style="19" hidden="1" customWidth="1"/>
    <col min="11538" max="11539" width="8.18181818181818" style="19" hidden="1" customWidth="1"/>
    <col min="11540" max="11540" width="5.54545454545455" style="19" hidden="1" customWidth="1"/>
    <col min="11541" max="11541" width="4.54545454545455" style="19" hidden="1" customWidth="1"/>
    <col min="11542" max="11542" width="6.54545454545455" style="19" hidden="1" customWidth="1"/>
    <col min="11543" max="11547" width="4.54545454545455" style="19" hidden="1" customWidth="1"/>
    <col min="11548" max="11549" width="6.54545454545455" style="19" hidden="1" customWidth="1"/>
    <col min="11550" max="11551" width="4.54545454545455" style="19" hidden="1" customWidth="1"/>
    <col min="11552" max="11552" width="8.18181818181818" style="19" hidden="1" customWidth="1"/>
    <col min="11553" max="11557" width="4.54545454545455" style="19" hidden="1" customWidth="1"/>
    <col min="11558" max="11559" width="5.54545454545455" style="19" hidden="1" customWidth="1"/>
    <col min="11560" max="11561" width="4.54545454545455" style="19" hidden="1" customWidth="1"/>
    <col min="11562" max="11562" width="6.54545454545455" style="19" hidden="1" customWidth="1"/>
    <col min="11563" max="11567" width="4.54545454545455" style="19" hidden="1" customWidth="1"/>
    <col min="11568" max="11568" width="9.18181818181818" style="19" hidden="1" customWidth="1"/>
    <col min="11569" max="11569" width="8.18181818181818" style="19" hidden="1" customWidth="1"/>
    <col min="11570" max="11570" width="5.54545454545455" style="19" hidden="1" customWidth="1"/>
    <col min="11571" max="11571" width="4.54545454545455" style="19" hidden="1" customWidth="1"/>
    <col min="11572" max="11572" width="9.18181818181818" style="19" hidden="1" customWidth="1"/>
    <col min="11573" max="11577" width="4.54545454545455" style="19" hidden="1" customWidth="1"/>
    <col min="11578" max="11578" width="9.18181818181818" style="19" hidden="1" customWidth="1"/>
    <col min="11579" max="11579" width="6.54545454545455" style="19" hidden="1" customWidth="1"/>
    <col min="11580" max="11580" width="5.54545454545455" style="19" hidden="1" customWidth="1"/>
    <col min="11581" max="11581" width="4.54545454545455" style="19" hidden="1" customWidth="1"/>
    <col min="11582" max="11582" width="8.18181818181818" style="19" hidden="1" customWidth="1"/>
    <col min="11583" max="11583" width="13.4545454545455" style="19" hidden="1" customWidth="1"/>
    <col min="11584" max="11776" width="9.18181818181818" style="19" hidden="1" customWidth="1"/>
    <col min="11777" max="11777" width="7" style="19" hidden="1" customWidth="1"/>
    <col min="11778" max="11778" width="51.8181818181818" style="19" hidden="1" customWidth="1"/>
    <col min="11779" max="11779" width="4.54545454545455" style="19" hidden="1" customWidth="1"/>
    <col min="11780" max="11780" width="8.18181818181818" style="19" hidden="1" customWidth="1"/>
    <col min="11781" max="11783" width="4.54545454545455" style="19" hidden="1" customWidth="1"/>
    <col min="11784" max="11784" width="8.18181818181818" style="19" hidden="1" customWidth="1"/>
    <col min="11785" max="11785" width="9.18181818181818" style="19" hidden="1" customWidth="1"/>
    <col min="11786" max="11786" width="8.18181818181818" style="19" hidden="1" customWidth="1"/>
    <col min="11787" max="11787" width="4.54545454545455" style="19" hidden="1" customWidth="1"/>
    <col min="11788" max="11788" width="8.18181818181818" style="19" hidden="1" customWidth="1"/>
    <col min="11789" max="11793" width="4.54545454545455" style="19" hidden="1" customWidth="1"/>
    <col min="11794" max="11795" width="8.18181818181818" style="19" hidden="1" customWidth="1"/>
    <col min="11796" max="11796" width="5.54545454545455" style="19" hidden="1" customWidth="1"/>
    <col min="11797" max="11797" width="4.54545454545455" style="19" hidden="1" customWidth="1"/>
    <col min="11798" max="11798" width="6.54545454545455" style="19" hidden="1" customWidth="1"/>
    <col min="11799" max="11803" width="4.54545454545455" style="19" hidden="1" customWidth="1"/>
    <col min="11804" max="11805" width="6.54545454545455" style="19" hidden="1" customWidth="1"/>
    <col min="11806" max="11807" width="4.54545454545455" style="19" hidden="1" customWidth="1"/>
    <col min="11808" max="11808" width="8.18181818181818" style="19" hidden="1" customWidth="1"/>
    <col min="11809" max="11813" width="4.54545454545455" style="19" hidden="1" customWidth="1"/>
    <col min="11814" max="11815" width="5.54545454545455" style="19" hidden="1" customWidth="1"/>
    <col min="11816" max="11817" width="4.54545454545455" style="19" hidden="1" customWidth="1"/>
    <col min="11818" max="11818" width="6.54545454545455" style="19" hidden="1" customWidth="1"/>
    <col min="11819" max="11823" width="4.54545454545455" style="19" hidden="1" customWidth="1"/>
    <col min="11824" max="11824" width="9.18181818181818" style="19" hidden="1" customWidth="1"/>
    <col min="11825" max="11825" width="8.18181818181818" style="19" hidden="1" customWidth="1"/>
    <col min="11826" max="11826" width="5.54545454545455" style="19" hidden="1" customWidth="1"/>
    <col min="11827" max="11827" width="4.54545454545455" style="19" hidden="1" customWidth="1"/>
    <col min="11828" max="11828" width="9.18181818181818" style="19" hidden="1" customWidth="1"/>
    <col min="11829" max="11833" width="4.54545454545455" style="19" hidden="1" customWidth="1"/>
    <col min="11834" max="11834" width="9.18181818181818" style="19" hidden="1" customWidth="1"/>
    <col min="11835" max="11835" width="6.54545454545455" style="19" hidden="1" customWidth="1"/>
    <col min="11836" max="11836" width="5.54545454545455" style="19" hidden="1" customWidth="1"/>
    <col min="11837" max="11837" width="4.54545454545455" style="19" hidden="1" customWidth="1"/>
    <col min="11838" max="11838" width="8.18181818181818" style="19" hidden="1" customWidth="1"/>
    <col min="11839" max="11839" width="13.4545454545455" style="19" hidden="1" customWidth="1"/>
    <col min="11840" max="12032" width="9.18181818181818" style="19" hidden="1" customWidth="1"/>
    <col min="12033" max="12033" width="7" style="19" hidden="1" customWidth="1"/>
    <col min="12034" max="12034" width="51.8181818181818" style="19" hidden="1" customWidth="1"/>
    <col min="12035" max="12035" width="4.54545454545455" style="19" hidden="1" customWidth="1"/>
    <col min="12036" max="12036" width="8.18181818181818" style="19" hidden="1" customWidth="1"/>
    <col min="12037" max="12039" width="4.54545454545455" style="19" hidden="1" customWidth="1"/>
    <col min="12040" max="12040" width="8.18181818181818" style="19" hidden="1" customWidth="1"/>
    <col min="12041" max="12041" width="9.18181818181818" style="19" hidden="1" customWidth="1"/>
    <col min="12042" max="12042" width="8.18181818181818" style="19" hidden="1" customWidth="1"/>
    <col min="12043" max="12043" width="4.54545454545455" style="19" hidden="1" customWidth="1"/>
    <col min="12044" max="12044" width="8.18181818181818" style="19" hidden="1" customWidth="1"/>
    <col min="12045" max="12049" width="4.54545454545455" style="19" hidden="1" customWidth="1"/>
    <col min="12050" max="12051" width="8.18181818181818" style="19" hidden="1" customWidth="1"/>
    <col min="12052" max="12052" width="5.54545454545455" style="19" hidden="1" customWidth="1"/>
    <col min="12053" max="12053" width="4.54545454545455" style="19" hidden="1" customWidth="1"/>
    <col min="12054" max="12054" width="6.54545454545455" style="19" hidden="1" customWidth="1"/>
    <col min="12055" max="12059" width="4.54545454545455" style="19" hidden="1" customWidth="1"/>
    <col min="12060" max="12061" width="6.54545454545455" style="19" hidden="1" customWidth="1"/>
    <col min="12062" max="12063" width="4.54545454545455" style="19" hidden="1" customWidth="1"/>
    <col min="12064" max="12064" width="8.18181818181818" style="19" hidden="1" customWidth="1"/>
    <col min="12065" max="12069" width="4.54545454545455" style="19" hidden="1" customWidth="1"/>
    <col min="12070" max="12071" width="5.54545454545455" style="19" hidden="1" customWidth="1"/>
    <col min="12072" max="12073" width="4.54545454545455" style="19" hidden="1" customWidth="1"/>
    <col min="12074" max="12074" width="6.54545454545455" style="19" hidden="1" customWidth="1"/>
    <col min="12075" max="12079" width="4.54545454545455" style="19" hidden="1" customWidth="1"/>
    <col min="12080" max="12080" width="9.18181818181818" style="19" hidden="1" customWidth="1"/>
    <col min="12081" max="12081" width="8.18181818181818" style="19" hidden="1" customWidth="1"/>
    <col min="12082" max="12082" width="5.54545454545455" style="19" hidden="1" customWidth="1"/>
    <col min="12083" max="12083" width="4.54545454545455" style="19" hidden="1" customWidth="1"/>
    <col min="12084" max="12084" width="9.18181818181818" style="19" hidden="1" customWidth="1"/>
    <col min="12085" max="12089" width="4.54545454545455" style="19" hidden="1" customWidth="1"/>
    <col min="12090" max="12090" width="9.18181818181818" style="19" hidden="1" customWidth="1"/>
    <col min="12091" max="12091" width="6.54545454545455" style="19" hidden="1" customWidth="1"/>
    <col min="12092" max="12092" width="5.54545454545455" style="19" hidden="1" customWidth="1"/>
    <col min="12093" max="12093" width="4.54545454545455" style="19" hidden="1" customWidth="1"/>
    <col min="12094" max="12094" width="8.18181818181818" style="19" hidden="1" customWidth="1"/>
    <col min="12095" max="12095" width="13.4545454545455" style="19" hidden="1" customWidth="1"/>
    <col min="12096" max="12288" width="9.18181818181818" style="19" hidden="1" customWidth="1"/>
    <col min="12289" max="12289" width="7" style="19" hidden="1" customWidth="1"/>
    <col min="12290" max="12290" width="51.8181818181818" style="19" hidden="1" customWidth="1"/>
    <col min="12291" max="12291" width="4.54545454545455" style="19" hidden="1" customWidth="1"/>
    <col min="12292" max="12292" width="8.18181818181818" style="19" hidden="1" customWidth="1"/>
    <col min="12293" max="12295" width="4.54545454545455" style="19" hidden="1" customWidth="1"/>
    <col min="12296" max="12296" width="8.18181818181818" style="19" hidden="1" customWidth="1"/>
    <col min="12297" max="12297" width="9.18181818181818" style="19" hidden="1" customWidth="1"/>
    <col min="12298" max="12298" width="8.18181818181818" style="19" hidden="1" customWidth="1"/>
    <col min="12299" max="12299" width="4.54545454545455" style="19" hidden="1" customWidth="1"/>
    <col min="12300" max="12300" width="8.18181818181818" style="19" hidden="1" customWidth="1"/>
    <col min="12301" max="12305" width="4.54545454545455" style="19" hidden="1" customWidth="1"/>
    <col min="12306" max="12307" width="8.18181818181818" style="19" hidden="1" customWidth="1"/>
    <col min="12308" max="12308" width="5.54545454545455" style="19" hidden="1" customWidth="1"/>
    <col min="12309" max="12309" width="4.54545454545455" style="19" hidden="1" customWidth="1"/>
    <col min="12310" max="12310" width="6.54545454545455" style="19" hidden="1" customWidth="1"/>
    <col min="12311" max="12315" width="4.54545454545455" style="19" hidden="1" customWidth="1"/>
    <col min="12316" max="12317" width="6.54545454545455" style="19" hidden="1" customWidth="1"/>
    <col min="12318" max="12319" width="4.54545454545455" style="19" hidden="1" customWidth="1"/>
    <col min="12320" max="12320" width="8.18181818181818" style="19" hidden="1" customWidth="1"/>
    <col min="12321" max="12325" width="4.54545454545455" style="19" hidden="1" customWidth="1"/>
    <col min="12326" max="12327" width="5.54545454545455" style="19" hidden="1" customWidth="1"/>
    <col min="12328" max="12329" width="4.54545454545455" style="19" hidden="1" customWidth="1"/>
    <col min="12330" max="12330" width="6.54545454545455" style="19" hidden="1" customWidth="1"/>
    <col min="12331" max="12335" width="4.54545454545455" style="19" hidden="1" customWidth="1"/>
    <col min="12336" max="12336" width="9.18181818181818" style="19" hidden="1" customWidth="1"/>
    <col min="12337" max="12337" width="8.18181818181818" style="19" hidden="1" customWidth="1"/>
    <col min="12338" max="12338" width="5.54545454545455" style="19" hidden="1" customWidth="1"/>
    <col min="12339" max="12339" width="4.54545454545455" style="19" hidden="1" customWidth="1"/>
    <col min="12340" max="12340" width="9.18181818181818" style="19" hidden="1" customWidth="1"/>
    <col min="12341" max="12345" width="4.54545454545455" style="19" hidden="1" customWidth="1"/>
    <col min="12346" max="12346" width="9.18181818181818" style="19" hidden="1" customWidth="1"/>
    <col min="12347" max="12347" width="6.54545454545455" style="19" hidden="1" customWidth="1"/>
    <col min="12348" max="12348" width="5.54545454545455" style="19" hidden="1" customWidth="1"/>
    <col min="12349" max="12349" width="4.54545454545455" style="19" hidden="1" customWidth="1"/>
    <col min="12350" max="12350" width="8.18181818181818" style="19" hidden="1" customWidth="1"/>
    <col min="12351" max="12351" width="13.4545454545455" style="19" hidden="1" customWidth="1"/>
    <col min="12352" max="12544" width="9.18181818181818" style="19" hidden="1" customWidth="1"/>
    <col min="12545" max="12545" width="7" style="19" hidden="1" customWidth="1"/>
    <col min="12546" max="12546" width="51.8181818181818" style="19" hidden="1" customWidth="1"/>
    <col min="12547" max="12547" width="4.54545454545455" style="19" hidden="1" customWidth="1"/>
    <col min="12548" max="12548" width="8.18181818181818" style="19" hidden="1" customWidth="1"/>
    <col min="12549" max="12551" width="4.54545454545455" style="19" hidden="1" customWidth="1"/>
    <col min="12552" max="12552" width="8.18181818181818" style="19" hidden="1" customWidth="1"/>
    <col min="12553" max="12553" width="9.18181818181818" style="19" hidden="1" customWidth="1"/>
    <col min="12554" max="12554" width="8.18181818181818" style="19" hidden="1" customWidth="1"/>
    <col min="12555" max="12555" width="4.54545454545455" style="19" hidden="1" customWidth="1"/>
    <col min="12556" max="12556" width="8.18181818181818" style="19" hidden="1" customWidth="1"/>
    <col min="12557" max="12561" width="4.54545454545455" style="19" hidden="1" customWidth="1"/>
    <col min="12562" max="12563" width="8.18181818181818" style="19" hidden="1" customWidth="1"/>
    <col min="12564" max="12564" width="5.54545454545455" style="19" hidden="1" customWidth="1"/>
    <col min="12565" max="12565" width="4.54545454545455" style="19" hidden="1" customWidth="1"/>
    <col min="12566" max="12566" width="6.54545454545455" style="19" hidden="1" customWidth="1"/>
    <col min="12567" max="12571" width="4.54545454545455" style="19" hidden="1" customWidth="1"/>
    <col min="12572" max="12573" width="6.54545454545455" style="19" hidden="1" customWidth="1"/>
    <col min="12574" max="12575" width="4.54545454545455" style="19" hidden="1" customWidth="1"/>
    <col min="12576" max="12576" width="8.18181818181818" style="19" hidden="1" customWidth="1"/>
    <col min="12577" max="12581" width="4.54545454545455" style="19" hidden="1" customWidth="1"/>
    <col min="12582" max="12583" width="5.54545454545455" style="19" hidden="1" customWidth="1"/>
    <col min="12584" max="12585" width="4.54545454545455" style="19" hidden="1" customWidth="1"/>
    <col min="12586" max="12586" width="6.54545454545455" style="19" hidden="1" customWidth="1"/>
    <col min="12587" max="12591" width="4.54545454545455" style="19" hidden="1" customWidth="1"/>
    <col min="12592" max="12592" width="9.18181818181818" style="19" hidden="1" customWidth="1"/>
    <col min="12593" max="12593" width="8.18181818181818" style="19" hidden="1" customWidth="1"/>
    <col min="12594" max="12594" width="5.54545454545455" style="19" hidden="1" customWidth="1"/>
    <col min="12595" max="12595" width="4.54545454545455" style="19" hidden="1" customWidth="1"/>
    <col min="12596" max="12596" width="9.18181818181818" style="19" hidden="1" customWidth="1"/>
    <col min="12597" max="12601" width="4.54545454545455" style="19" hidden="1" customWidth="1"/>
    <col min="12602" max="12602" width="9.18181818181818" style="19" hidden="1" customWidth="1"/>
    <col min="12603" max="12603" width="6.54545454545455" style="19" hidden="1" customWidth="1"/>
    <col min="12604" max="12604" width="5.54545454545455" style="19" hidden="1" customWidth="1"/>
    <col min="12605" max="12605" width="4.54545454545455" style="19" hidden="1" customWidth="1"/>
    <col min="12606" max="12606" width="8.18181818181818" style="19" hidden="1" customWidth="1"/>
    <col min="12607" max="12607" width="13.4545454545455" style="19" hidden="1" customWidth="1"/>
    <col min="12608" max="12800" width="9.18181818181818" style="19" hidden="1" customWidth="1"/>
    <col min="12801" max="12801" width="7" style="19" hidden="1" customWidth="1"/>
    <col min="12802" max="12802" width="51.8181818181818" style="19" hidden="1" customWidth="1"/>
    <col min="12803" max="12803" width="4.54545454545455" style="19" hidden="1" customWidth="1"/>
    <col min="12804" max="12804" width="8.18181818181818" style="19" hidden="1" customWidth="1"/>
    <col min="12805" max="12807" width="4.54545454545455" style="19" hidden="1" customWidth="1"/>
    <col min="12808" max="12808" width="8.18181818181818" style="19" hidden="1" customWidth="1"/>
    <col min="12809" max="12809" width="9.18181818181818" style="19" hidden="1" customWidth="1"/>
    <col min="12810" max="12810" width="8.18181818181818" style="19" hidden="1" customWidth="1"/>
    <col min="12811" max="12811" width="4.54545454545455" style="19" hidden="1" customWidth="1"/>
    <col min="12812" max="12812" width="8.18181818181818" style="19" hidden="1" customWidth="1"/>
    <col min="12813" max="12817" width="4.54545454545455" style="19" hidden="1" customWidth="1"/>
    <col min="12818" max="12819" width="8.18181818181818" style="19" hidden="1" customWidth="1"/>
    <col min="12820" max="12820" width="5.54545454545455" style="19" hidden="1" customWidth="1"/>
    <col min="12821" max="12821" width="4.54545454545455" style="19" hidden="1" customWidth="1"/>
    <col min="12822" max="12822" width="6.54545454545455" style="19" hidden="1" customWidth="1"/>
    <col min="12823" max="12827" width="4.54545454545455" style="19" hidden="1" customWidth="1"/>
    <col min="12828" max="12829" width="6.54545454545455" style="19" hidden="1" customWidth="1"/>
    <col min="12830" max="12831" width="4.54545454545455" style="19" hidden="1" customWidth="1"/>
    <col min="12832" max="12832" width="8.18181818181818" style="19" hidden="1" customWidth="1"/>
    <col min="12833" max="12837" width="4.54545454545455" style="19" hidden="1" customWidth="1"/>
    <col min="12838" max="12839" width="5.54545454545455" style="19" hidden="1" customWidth="1"/>
    <col min="12840" max="12841" width="4.54545454545455" style="19" hidden="1" customWidth="1"/>
    <col min="12842" max="12842" width="6.54545454545455" style="19" hidden="1" customWidth="1"/>
    <col min="12843" max="12847" width="4.54545454545455" style="19" hidden="1" customWidth="1"/>
    <col min="12848" max="12848" width="9.18181818181818" style="19" hidden="1" customWidth="1"/>
    <col min="12849" max="12849" width="8.18181818181818" style="19" hidden="1" customWidth="1"/>
    <col min="12850" max="12850" width="5.54545454545455" style="19" hidden="1" customWidth="1"/>
    <col min="12851" max="12851" width="4.54545454545455" style="19" hidden="1" customWidth="1"/>
    <col min="12852" max="12852" width="9.18181818181818" style="19" hidden="1" customWidth="1"/>
    <col min="12853" max="12857" width="4.54545454545455" style="19" hidden="1" customWidth="1"/>
    <col min="12858" max="12858" width="9.18181818181818" style="19" hidden="1" customWidth="1"/>
    <col min="12859" max="12859" width="6.54545454545455" style="19" hidden="1" customWidth="1"/>
    <col min="12860" max="12860" width="5.54545454545455" style="19" hidden="1" customWidth="1"/>
    <col min="12861" max="12861" width="4.54545454545455" style="19" hidden="1" customWidth="1"/>
    <col min="12862" max="12862" width="8.18181818181818" style="19" hidden="1" customWidth="1"/>
    <col min="12863" max="12863" width="13.4545454545455" style="19" hidden="1" customWidth="1"/>
    <col min="12864" max="13056" width="9.18181818181818" style="19" hidden="1" customWidth="1"/>
    <col min="13057" max="13057" width="7" style="19" hidden="1" customWidth="1"/>
    <col min="13058" max="13058" width="51.8181818181818" style="19" hidden="1" customWidth="1"/>
    <col min="13059" max="13059" width="4.54545454545455" style="19" hidden="1" customWidth="1"/>
    <col min="13060" max="13060" width="8.18181818181818" style="19" hidden="1" customWidth="1"/>
    <col min="13061" max="13063" width="4.54545454545455" style="19" hidden="1" customWidth="1"/>
    <col min="13064" max="13064" width="8.18181818181818" style="19" hidden="1" customWidth="1"/>
    <col min="13065" max="13065" width="9.18181818181818" style="19" hidden="1" customWidth="1"/>
    <col min="13066" max="13066" width="8.18181818181818" style="19" hidden="1" customWidth="1"/>
    <col min="13067" max="13067" width="4.54545454545455" style="19" hidden="1" customWidth="1"/>
    <col min="13068" max="13068" width="8.18181818181818" style="19" hidden="1" customWidth="1"/>
    <col min="13069" max="13073" width="4.54545454545455" style="19" hidden="1" customWidth="1"/>
    <col min="13074" max="13075" width="8.18181818181818" style="19" hidden="1" customWidth="1"/>
    <col min="13076" max="13076" width="5.54545454545455" style="19" hidden="1" customWidth="1"/>
    <col min="13077" max="13077" width="4.54545454545455" style="19" hidden="1" customWidth="1"/>
    <col min="13078" max="13078" width="6.54545454545455" style="19" hidden="1" customWidth="1"/>
    <col min="13079" max="13083" width="4.54545454545455" style="19" hidden="1" customWidth="1"/>
    <col min="13084" max="13085" width="6.54545454545455" style="19" hidden="1" customWidth="1"/>
    <col min="13086" max="13087" width="4.54545454545455" style="19" hidden="1" customWidth="1"/>
    <col min="13088" max="13088" width="8.18181818181818" style="19" hidden="1" customWidth="1"/>
    <col min="13089" max="13093" width="4.54545454545455" style="19" hidden="1" customWidth="1"/>
    <col min="13094" max="13095" width="5.54545454545455" style="19" hidden="1" customWidth="1"/>
    <col min="13096" max="13097" width="4.54545454545455" style="19" hidden="1" customWidth="1"/>
    <col min="13098" max="13098" width="6.54545454545455" style="19" hidden="1" customWidth="1"/>
    <col min="13099" max="13103" width="4.54545454545455" style="19" hidden="1" customWidth="1"/>
    <col min="13104" max="13104" width="9.18181818181818" style="19" hidden="1" customWidth="1"/>
    <col min="13105" max="13105" width="8.18181818181818" style="19" hidden="1" customWidth="1"/>
    <col min="13106" max="13106" width="5.54545454545455" style="19" hidden="1" customWidth="1"/>
    <col min="13107" max="13107" width="4.54545454545455" style="19" hidden="1" customWidth="1"/>
    <col min="13108" max="13108" width="9.18181818181818" style="19" hidden="1" customWidth="1"/>
    <col min="13109" max="13113" width="4.54545454545455" style="19" hidden="1" customWidth="1"/>
    <col min="13114" max="13114" width="9.18181818181818" style="19" hidden="1" customWidth="1"/>
    <col min="13115" max="13115" width="6.54545454545455" style="19" hidden="1" customWidth="1"/>
    <col min="13116" max="13116" width="5.54545454545455" style="19" hidden="1" customWidth="1"/>
    <col min="13117" max="13117" width="4.54545454545455" style="19" hidden="1" customWidth="1"/>
    <col min="13118" max="13118" width="8.18181818181818" style="19" hidden="1" customWidth="1"/>
    <col min="13119" max="13119" width="13.4545454545455" style="19" hidden="1" customWidth="1"/>
    <col min="13120" max="13312" width="9.18181818181818" style="19" hidden="1" customWidth="1"/>
    <col min="13313" max="13313" width="7" style="19" hidden="1" customWidth="1"/>
    <col min="13314" max="13314" width="51.8181818181818" style="19" hidden="1" customWidth="1"/>
    <col min="13315" max="13315" width="4.54545454545455" style="19" hidden="1" customWidth="1"/>
    <col min="13316" max="13316" width="8.18181818181818" style="19" hidden="1" customWidth="1"/>
    <col min="13317" max="13319" width="4.54545454545455" style="19" hidden="1" customWidth="1"/>
    <col min="13320" max="13320" width="8.18181818181818" style="19" hidden="1" customWidth="1"/>
    <col min="13321" max="13321" width="9.18181818181818" style="19" hidden="1" customWidth="1"/>
    <col min="13322" max="13322" width="8.18181818181818" style="19" hidden="1" customWidth="1"/>
    <col min="13323" max="13323" width="4.54545454545455" style="19" hidden="1" customWidth="1"/>
    <col min="13324" max="13324" width="8.18181818181818" style="19" hidden="1" customWidth="1"/>
    <col min="13325" max="13329" width="4.54545454545455" style="19" hidden="1" customWidth="1"/>
    <col min="13330" max="13331" width="8.18181818181818" style="19" hidden="1" customWidth="1"/>
    <col min="13332" max="13332" width="5.54545454545455" style="19" hidden="1" customWidth="1"/>
    <col min="13333" max="13333" width="4.54545454545455" style="19" hidden="1" customWidth="1"/>
    <col min="13334" max="13334" width="6.54545454545455" style="19" hidden="1" customWidth="1"/>
    <col min="13335" max="13339" width="4.54545454545455" style="19" hidden="1" customWidth="1"/>
    <col min="13340" max="13341" width="6.54545454545455" style="19" hidden="1" customWidth="1"/>
    <col min="13342" max="13343" width="4.54545454545455" style="19" hidden="1" customWidth="1"/>
    <col min="13344" max="13344" width="8.18181818181818" style="19" hidden="1" customWidth="1"/>
    <col min="13345" max="13349" width="4.54545454545455" style="19" hidden="1" customWidth="1"/>
    <col min="13350" max="13351" width="5.54545454545455" style="19" hidden="1" customWidth="1"/>
    <col min="13352" max="13353" width="4.54545454545455" style="19" hidden="1" customWidth="1"/>
    <col min="13354" max="13354" width="6.54545454545455" style="19" hidden="1" customWidth="1"/>
    <col min="13355" max="13359" width="4.54545454545455" style="19" hidden="1" customWidth="1"/>
    <col min="13360" max="13360" width="9.18181818181818" style="19" hidden="1" customWidth="1"/>
    <col min="13361" max="13361" width="8.18181818181818" style="19" hidden="1" customWidth="1"/>
    <col min="13362" max="13362" width="5.54545454545455" style="19" hidden="1" customWidth="1"/>
    <col min="13363" max="13363" width="4.54545454545455" style="19" hidden="1" customWidth="1"/>
    <col min="13364" max="13364" width="9.18181818181818" style="19" hidden="1" customWidth="1"/>
    <col min="13365" max="13369" width="4.54545454545455" style="19" hidden="1" customWidth="1"/>
    <col min="13370" max="13370" width="9.18181818181818" style="19" hidden="1" customWidth="1"/>
    <col min="13371" max="13371" width="6.54545454545455" style="19" hidden="1" customWidth="1"/>
    <col min="13372" max="13372" width="5.54545454545455" style="19" hidden="1" customWidth="1"/>
    <col min="13373" max="13373" width="4.54545454545455" style="19" hidden="1" customWidth="1"/>
    <col min="13374" max="13374" width="8.18181818181818" style="19" hidden="1" customWidth="1"/>
    <col min="13375" max="13375" width="13.4545454545455" style="19" hidden="1" customWidth="1"/>
    <col min="13376" max="13568" width="9.18181818181818" style="19" hidden="1" customWidth="1"/>
    <col min="13569" max="13569" width="7" style="19" hidden="1" customWidth="1"/>
    <col min="13570" max="13570" width="51.8181818181818" style="19" hidden="1" customWidth="1"/>
    <col min="13571" max="13571" width="4.54545454545455" style="19" hidden="1" customWidth="1"/>
    <col min="13572" max="13572" width="8.18181818181818" style="19" hidden="1" customWidth="1"/>
    <col min="13573" max="13575" width="4.54545454545455" style="19" hidden="1" customWidth="1"/>
    <col min="13576" max="13576" width="8.18181818181818" style="19" hidden="1" customWidth="1"/>
    <col min="13577" max="13577" width="9.18181818181818" style="19" hidden="1" customWidth="1"/>
    <col min="13578" max="13578" width="8.18181818181818" style="19" hidden="1" customWidth="1"/>
    <col min="13579" max="13579" width="4.54545454545455" style="19" hidden="1" customWidth="1"/>
    <col min="13580" max="13580" width="8.18181818181818" style="19" hidden="1" customWidth="1"/>
    <col min="13581" max="13585" width="4.54545454545455" style="19" hidden="1" customWidth="1"/>
    <col min="13586" max="13587" width="8.18181818181818" style="19" hidden="1" customWidth="1"/>
    <col min="13588" max="13588" width="5.54545454545455" style="19" hidden="1" customWidth="1"/>
    <col min="13589" max="13589" width="4.54545454545455" style="19" hidden="1" customWidth="1"/>
    <col min="13590" max="13590" width="6.54545454545455" style="19" hidden="1" customWidth="1"/>
    <col min="13591" max="13595" width="4.54545454545455" style="19" hidden="1" customWidth="1"/>
    <col min="13596" max="13597" width="6.54545454545455" style="19" hidden="1" customWidth="1"/>
    <col min="13598" max="13599" width="4.54545454545455" style="19" hidden="1" customWidth="1"/>
    <col min="13600" max="13600" width="8.18181818181818" style="19" hidden="1" customWidth="1"/>
    <col min="13601" max="13605" width="4.54545454545455" style="19" hidden="1" customWidth="1"/>
    <col min="13606" max="13607" width="5.54545454545455" style="19" hidden="1" customWidth="1"/>
    <col min="13608" max="13609" width="4.54545454545455" style="19" hidden="1" customWidth="1"/>
    <col min="13610" max="13610" width="6.54545454545455" style="19" hidden="1" customWidth="1"/>
    <col min="13611" max="13615" width="4.54545454545455" style="19" hidden="1" customWidth="1"/>
    <col min="13616" max="13616" width="9.18181818181818" style="19" hidden="1" customWidth="1"/>
    <col min="13617" max="13617" width="8.18181818181818" style="19" hidden="1" customWidth="1"/>
    <col min="13618" max="13618" width="5.54545454545455" style="19" hidden="1" customWidth="1"/>
    <col min="13619" max="13619" width="4.54545454545455" style="19" hidden="1" customWidth="1"/>
    <col min="13620" max="13620" width="9.18181818181818" style="19" hidden="1" customWidth="1"/>
    <col min="13621" max="13625" width="4.54545454545455" style="19" hidden="1" customWidth="1"/>
    <col min="13626" max="13626" width="9.18181818181818" style="19" hidden="1" customWidth="1"/>
    <col min="13627" max="13627" width="6.54545454545455" style="19" hidden="1" customWidth="1"/>
    <col min="13628" max="13628" width="5.54545454545455" style="19" hidden="1" customWidth="1"/>
    <col min="13629" max="13629" width="4.54545454545455" style="19" hidden="1" customWidth="1"/>
    <col min="13630" max="13630" width="8.18181818181818" style="19" hidden="1" customWidth="1"/>
    <col min="13631" max="13631" width="13.4545454545455" style="19" hidden="1" customWidth="1"/>
    <col min="13632" max="13824" width="9.18181818181818" style="19" hidden="1" customWidth="1"/>
    <col min="13825" max="13825" width="7" style="19" hidden="1" customWidth="1"/>
    <col min="13826" max="13826" width="51.8181818181818" style="19" hidden="1" customWidth="1"/>
    <col min="13827" max="13827" width="4.54545454545455" style="19" hidden="1" customWidth="1"/>
    <col min="13828" max="13828" width="8.18181818181818" style="19" hidden="1" customWidth="1"/>
    <col min="13829" max="13831" width="4.54545454545455" style="19" hidden="1" customWidth="1"/>
    <col min="13832" max="13832" width="8.18181818181818" style="19" hidden="1" customWidth="1"/>
    <col min="13833" max="13833" width="9.18181818181818" style="19" hidden="1" customWidth="1"/>
    <col min="13834" max="13834" width="8.18181818181818" style="19" hidden="1" customWidth="1"/>
    <col min="13835" max="13835" width="4.54545454545455" style="19" hidden="1" customWidth="1"/>
    <col min="13836" max="13836" width="8.18181818181818" style="19" hidden="1" customWidth="1"/>
    <col min="13837" max="13841" width="4.54545454545455" style="19" hidden="1" customWidth="1"/>
    <col min="13842" max="13843" width="8.18181818181818" style="19" hidden="1" customWidth="1"/>
    <col min="13844" max="13844" width="5.54545454545455" style="19" hidden="1" customWidth="1"/>
    <col min="13845" max="13845" width="4.54545454545455" style="19" hidden="1" customWidth="1"/>
    <col min="13846" max="13846" width="6.54545454545455" style="19" hidden="1" customWidth="1"/>
    <col min="13847" max="13851" width="4.54545454545455" style="19" hidden="1" customWidth="1"/>
    <col min="13852" max="13853" width="6.54545454545455" style="19" hidden="1" customWidth="1"/>
    <col min="13854" max="13855" width="4.54545454545455" style="19" hidden="1" customWidth="1"/>
    <col min="13856" max="13856" width="8.18181818181818" style="19" hidden="1" customWidth="1"/>
    <col min="13857" max="13861" width="4.54545454545455" style="19" hidden="1" customWidth="1"/>
    <col min="13862" max="13863" width="5.54545454545455" style="19" hidden="1" customWidth="1"/>
    <col min="13864" max="13865" width="4.54545454545455" style="19" hidden="1" customWidth="1"/>
    <col min="13866" max="13866" width="6.54545454545455" style="19" hidden="1" customWidth="1"/>
    <col min="13867" max="13871" width="4.54545454545455" style="19" hidden="1" customWidth="1"/>
    <col min="13872" max="13872" width="9.18181818181818" style="19" hidden="1" customWidth="1"/>
    <col min="13873" max="13873" width="8.18181818181818" style="19" hidden="1" customWidth="1"/>
    <col min="13874" max="13874" width="5.54545454545455" style="19" hidden="1" customWidth="1"/>
    <col min="13875" max="13875" width="4.54545454545455" style="19" hidden="1" customWidth="1"/>
    <col min="13876" max="13876" width="9.18181818181818" style="19" hidden="1" customWidth="1"/>
    <col min="13877" max="13881" width="4.54545454545455" style="19" hidden="1" customWidth="1"/>
    <col min="13882" max="13882" width="9.18181818181818" style="19" hidden="1" customWidth="1"/>
    <col min="13883" max="13883" width="6.54545454545455" style="19" hidden="1" customWidth="1"/>
    <col min="13884" max="13884" width="5.54545454545455" style="19" hidden="1" customWidth="1"/>
    <col min="13885" max="13885" width="4.54545454545455" style="19" hidden="1" customWidth="1"/>
    <col min="13886" max="13886" width="8.18181818181818" style="19" hidden="1" customWidth="1"/>
    <col min="13887" max="13887" width="13.4545454545455" style="19" hidden="1" customWidth="1"/>
    <col min="13888" max="14080" width="9.18181818181818" style="19" hidden="1" customWidth="1"/>
    <col min="14081" max="14081" width="7" style="19" hidden="1" customWidth="1"/>
    <col min="14082" max="14082" width="51.8181818181818" style="19" hidden="1" customWidth="1"/>
    <col min="14083" max="14083" width="4.54545454545455" style="19" hidden="1" customWidth="1"/>
    <col min="14084" max="14084" width="8.18181818181818" style="19" hidden="1" customWidth="1"/>
    <col min="14085" max="14087" width="4.54545454545455" style="19" hidden="1" customWidth="1"/>
    <col min="14088" max="14088" width="8.18181818181818" style="19" hidden="1" customWidth="1"/>
    <col min="14089" max="14089" width="9.18181818181818" style="19" hidden="1" customWidth="1"/>
    <col min="14090" max="14090" width="8.18181818181818" style="19" hidden="1" customWidth="1"/>
    <col min="14091" max="14091" width="4.54545454545455" style="19" hidden="1" customWidth="1"/>
    <col min="14092" max="14092" width="8.18181818181818" style="19" hidden="1" customWidth="1"/>
    <col min="14093" max="14097" width="4.54545454545455" style="19" hidden="1" customWidth="1"/>
    <col min="14098" max="14099" width="8.18181818181818" style="19" hidden="1" customWidth="1"/>
    <col min="14100" max="14100" width="5.54545454545455" style="19" hidden="1" customWidth="1"/>
    <col min="14101" max="14101" width="4.54545454545455" style="19" hidden="1" customWidth="1"/>
    <col min="14102" max="14102" width="6.54545454545455" style="19" hidden="1" customWidth="1"/>
    <col min="14103" max="14107" width="4.54545454545455" style="19" hidden="1" customWidth="1"/>
    <col min="14108" max="14109" width="6.54545454545455" style="19" hidden="1" customWidth="1"/>
    <col min="14110" max="14111" width="4.54545454545455" style="19" hidden="1" customWidth="1"/>
    <col min="14112" max="14112" width="8.18181818181818" style="19" hidden="1" customWidth="1"/>
    <col min="14113" max="14117" width="4.54545454545455" style="19" hidden="1" customWidth="1"/>
    <col min="14118" max="14119" width="5.54545454545455" style="19" hidden="1" customWidth="1"/>
    <col min="14120" max="14121" width="4.54545454545455" style="19" hidden="1" customWidth="1"/>
    <col min="14122" max="14122" width="6.54545454545455" style="19" hidden="1" customWidth="1"/>
    <col min="14123" max="14127" width="4.54545454545455" style="19" hidden="1" customWidth="1"/>
    <col min="14128" max="14128" width="9.18181818181818" style="19" hidden="1" customWidth="1"/>
    <col min="14129" max="14129" width="8.18181818181818" style="19" hidden="1" customWidth="1"/>
    <col min="14130" max="14130" width="5.54545454545455" style="19" hidden="1" customWidth="1"/>
    <col min="14131" max="14131" width="4.54545454545455" style="19" hidden="1" customWidth="1"/>
    <col min="14132" max="14132" width="9.18181818181818" style="19" hidden="1" customWidth="1"/>
    <col min="14133" max="14137" width="4.54545454545455" style="19" hidden="1" customWidth="1"/>
    <col min="14138" max="14138" width="9.18181818181818" style="19" hidden="1" customWidth="1"/>
    <col min="14139" max="14139" width="6.54545454545455" style="19" hidden="1" customWidth="1"/>
    <col min="14140" max="14140" width="5.54545454545455" style="19" hidden="1" customWidth="1"/>
    <col min="14141" max="14141" width="4.54545454545455" style="19" hidden="1" customWidth="1"/>
    <col min="14142" max="14142" width="8.18181818181818" style="19" hidden="1" customWidth="1"/>
    <col min="14143" max="14143" width="13.4545454545455" style="19" hidden="1" customWidth="1"/>
    <col min="14144" max="14336" width="9.18181818181818" style="19" hidden="1" customWidth="1"/>
    <col min="14337" max="14337" width="7" style="19" hidden="1" customWidth="1"/>
    <col min="14338" max="14338" width="51.8181818181818" style="19" hidden="1" customWidth="1"/>
    <col min="14339" max="14339" width="4.54545454545455" style="19" hidden="1" customWidth="1"/>
    <col min="14340" max="14340" width="8.18181818181818" style="19" hidden="1" customWidth="1"/>
    <col min="14341" max="14343" width="4.54545454545455" style="19" hidden="1" customWidth="1"/>
    <col min="14344" max="14344" width="8.18181818181818" style="19" hidden="1" customWidth="1"/>
    <col min="14345" max="14345" width="9.18181818181818" style="19" hidden="1" customWidth="1"/>
    <col min="14346" max="14346" width="8.18181818181818" style="19" hidden="1" customWidth="1"/>
    <col min="14347" max="14347" width="4.54545454545455" style="19" hidden="1" customWidth="1"/>
    <col min="14348" max="14348" width="8.18181818181818" style="19" hidden="1" customWidth="1"/>
    <col min="14349" max="14353" width="4.54545454545455" style="19" hidden="1" customWidth="1"/>
    <col min="14354" max="14355" width="8.18181818181818" style="19" hidden="1" customWidth="1"/>
    <col min="14356" max="14356" width="5.54545454545455" style="19" hidden="1" customWidth="1"/>
    <col min="14357" max="14357" width="4.54545454545455" style="19" hidden="1" customWidth="1"/>
    <col min="14358" max="14358" width="6.54545454545455" style="19" hidden="1" customWidth="1"/>
    <col min="14359" max="14363" width="4.54545454545455" style="19" hidden="1" customWidth="1"/>
    <col min="14364" max="14365" width="6.54545454545455" style="19" hidden="1" customWidth="1"/>
    <col min="14366" max="14367" width="4.54545454545455" style="19" hidden="1" customWidth="1"/>
    <col min="14368" max="14368" width="8.18181818181818" style="19" hidden="1" customWidth="1"/>
    <col min="14369" max="14373" width="4.54545454545455" style="19" hidden="1" customWidth="1"/>
    <col min="14374" max="14375" width="5.54545454545455" style="19" hidden="1" customWidth="1"/>
    <col min="14376" max="14377" width="4.54545454545455" style="19" hidden="1" customWidth="1"/>
    <col min="14378" max="14378" width="6.54545454545455" style="19" hidden="1" customWidth="1"/>
    <col min="14379" max="14383" width="4.54545454545455" style="19" hidden="1" customWidth="1"/>
    <col min="14384" max="14384" width="9.18181818181818" style="19" hidden="1" customWidth="1"/>
    <col min="14385" max="14385" width="8.18181818181818" style="19" hidden="1" customWidth="1"/>
    <col min="14386" max="14386" width="5.54545454545455" style="19" hidden="1" customWidth="1"/>
    <col min="14387" max="14387" width="4.54545454545455" style="19" hidden="1" customWidth="1"/>
    <col min="14388" max="14388" width="9.18181818181818" style="19" hidden="1" customWidth="1"/>
    <col min="14389" max="14393" width="4.54545454545455" style="19" hidden="1" customWidth="1"/>
    <col min="14394" max="14394" width="9.18181818181818" style="19" hidden="1" customWidth="1"/>
    <col min="14395" max="14395" width="6.54545454545455" style="19" hidden="1" customWidth="1"/>
    <col min="14396" max="14396" width="5.54545454545455" style="19" hidden="1" customWidth="1"/>
    <col min="14397" max="14397" width="4.54545454545455" style="19" hidden="1" customWidth="1"/>
    <col min="14398" max="14398" width="8.18181818181818" style="19" hidden="1" customWidth="1"/>
    <col min="14399" max="14399" width="13.4545454545455" style="19" hidden="1" customWidth="1"/>
    <col min="14400" max="14592" width="9.18181818181818" style="19" hidden="1" customWidth="1"/>
    <col min="14593" max="14593" width="7" style="19" hidden="1" customWidth="1"/>
    <col min="14594" max="14594" width="51.8181818181818" style="19" hidden="1" customWidth="1"/>
    <col min="14595" max="14595" width="4.54545454545455" style="19" hidden="1" customWidth="1"/>
    <col min="14596" max="14596" width="8.18181818181818" style="19" hidden="1" customWidth="1"/>
    <col min="14597" max="14599" width="4.54545454545455" style="19" hidden="1" customWidth="1"/>
    <col min="14600" max="14600" width="8.18181818181818" style="19" hidden="1" customWidth="1"/>
    <col min="14601" max="14601" width="9.18181818181818" style="19" hidden="1" customWidth="1"/>
    <col min="14602" max="14602" width="8.18181818181818" style="19" hidden="1" customWidth="1"/>
    <col min="14603" max="14603" width="4.54545454545455" style="19" hidden="1" customWidth="1"/>
    <col min="14604" max="14604" width="8.18181818181818" style="19" hidden="1" customWidth="1"/>
    <col min="14605" max="14609" width="4.54545454545455" style="19" hidden="1" customWidth="1"/>
    <col min="14610" max="14611" width="8.18181818181818" style="19" hidden="1" customWidth="1"/>
    <col min="14612" max="14612" width="5.54545454545455" style="19" hidden="1" customWidth="1"/>
    <col min="14613" max="14613" width="4.54545454545455" style="19" hidden="1" customWidth="1"/>
    <col min="14614" max="14614" width="6.54545454545455" style="19" hidden="1" customWidth="1"/>
    <col min="14615" max="14619" width="4.54545454545455" style="19" hidden="1" customWidth="1"/>
    <col min="14620" max="14621" width="6.54545454545455" style="19" hidden="1" customWidth="1"/>
    <col min="14622" max="14623" width="4.54545454545455" style="19" hidden="1" customWidth="1"/>
    <col min="14624" max="14624" width="8.18181818181818" style="19" hidden="1" customWidth="1"/>
    <col min="14625" max="14629" width="4.54545454545455" style="19" hidden="1" customWidth="1"/>
    <col min="14630" max="14631" width="5.54545454545455" style="19" hidden="1" customWidth="1"/>
    <col min="14632" max="14633" width="4.54545454545455" style="19" hidden="1" customWidth="1"/>
    <col min="14634" max="14634" width="6.54545454545455" style="19" hidden="1" customWidth="1"/>
    <col min="14635" max="14639" width="4.54545454545455" style="19" hidden="1" customWidth="1"/>
    <col min="14640" max="14640" width="9.18181818181818" style="19" hidden="1" customWidth="1"/>
    <col min="14641" max="14641" width="8.18181818181818" style="19" hidden="1" customWidth="1"/>
    <col min="14642" max="14642" width="5.54545454545455" style="19" hidden="1" customWidth="1"/>
    <col min="14643" max="14643" width="4.54545454545455" style="19" hidden="1" customWidth="1"/>
    <col min="14644" max="14644" width="9.18181818181818" style="19" hidden="1" customWidth="1"/>
    <col min="14645" max="14649" width="4.54545454545455" style="19" hidden="1" customWidth="1"/>
    <col min="14650" max="14650" width="9.18181818181818" style="19" hidden="1" customWidth="1"/>
    <col min="14651" max="14651" width="6.54545454545455" style="19" hidden="1" customWidth="1"/>
    <col min="14652" max="14652" width="5.54545454545455" style="19" hidden="1" customWidth="1"/>
    <col min="14653" max="14653" width="4.54545454545455" style="19" hidden="1" customWidth="1"/>
    <col min="14654" max="14654" width="8.18181818181818" style="19" hidden="1" customWidth="1"/>
    <col min="14655" max="14655" width="13.4545454545455" style="19" hidden="1" customWidth="1"/>
    <col min="14656" max="14848" width="9.18181818181818" style="19" hidden="1" customWidth="1"/>
    <col min="14849" max="14849" width="7" style="19" hidden="1" customWidth="1"/>
    <col min="14850" max="14850" width="51.8181818181818" style="19" hidden="1" customWidth="1"/>
    <col min="14851" max="14851" width="4.54545454545455" style="19" hidden="1" customWidth="1"/>
    <col min="14852" max="14852" width="8.18181818181818" style="19" hidden="1" customWidth="1"/>
    <col min="14853" max="14855" width="4.54545454545455" style="19" hidden="1" customWidth="1"/>
    <col min="14856" max="14856" width="8.18181818181818" style="19" hidden="1" customWidth="1"/>
    <col min="14857" max="14857" width="9.18181818181818" style="19" hidden="1" customWidth="1"/>
    <col min="14858" max="14858" width="8.18181818181818" style="19" hidden="1" customWidth="1"/>
    <col min="14859" max="14859" width="4.54545454545455" style="19" hidden="1" customWidth="1"/>
    <col min="14860" max="14860" width="8.18181818181818" style="19" hidden="1" customWidth="1"/>
    <col min="14861" max="14865" width="4.54545454545455" style="19" hidden="1" customWidth="1"/>
    <col min="14866" max="14867" width="8.18181818181818" style="19" hidden="1" customWidth="1"/>
    <col min="14868" max="14868" width="5.54545454545455" style="19" hidden="1" customWidth="1"/>
    <col min="14869" max="14869" width="4.54545454545455" style="19" hidden="1" customWidth="1"/>
    <col min="14870" max="14870" width="6.54545454545455" style="19" hidden="1" customWidth="1"/>
    <col min="14871" max="14875" width="4.54545454545455" style="19" hidden="1" customWidth="1"/>
    <col min="14876" max="14877" width="6.54545454545455" style="19" hidden="1" customWidth="1"/>
    <col min="14878" max="14879" width="4.54545454545455" style="19" hidden="1" customWidth="1"/>
    <col min="14880" max="14880" width="8.18181818181818" style="19" hidden="1" customWidth="1"/>
    <col min="14881" max="14885" width="4.54545454545455" style="19" hidden="1" customWidth="1"/>
    <col min="14886" max="14887" width="5.54545454545455" style="19" hidden="1" customWidth="1"/>
    <col min="14888" max="14889" width="4.54545454545455" style="19" hidden="1" customWidth="1"/>
    <col min="14890" max="14890" width="6.54545454545455" style="19" hidden="1" customWidth="1"/>
    <col min="14891" max="14895" width="4.54545454545455" style="19" hidden="1" customWidth="1"/>
    <col min="14896" max="14896" width="9.18181818181818" style="19" hidden="1" customWidth="1"/>
    <col min="14897" max="14897" width="8.18181818181818" style="19" hidden="1" customWidth="1"/>
    <col min="14898" max="14898" width="5.54545454545455" style="19" hidden="1" customWidth="1"/>
    <col min="14899" max="14899" width="4.54545454545455" style="19" hidden="1" customWidth="1"/>
    <col min="14900" max="14900" width="9.18181818181818" style="19" hidden="1" customWidth="1"/>
    <col min="14901" max="14905" width="4.54545454545455" style="19" hidden="1" customWidth="1"/>
    <col min="14906" max="14906" width="9.18181818181818" style="19" hidden="1" customWidth="1"/>
    <col min="14907" max="14907" width="6.54545454545455" style="19" hidden="1" customWidth="1"/>
    <col min="14908" max="14908" width="5.54545454545455" style="19" hidden="1" customWidth="1"/>
    <col min="14909" max="14909" width="4.54545454545455" style="19" hidden="1" customWidth="1"/>
    <col min="14910" max="14910" width="8.18181818181818" style="19" hidden="1" customWidth="1"/>
    <col min="14911" max="14911" width="13.4545454545455" style="19" hidden="1" customWidth="1"/>
    <col min="14912" max="15104" width="9.18181818181818" style="19" hidden="1" customWidth="1"/>
    <col min="15105" max="15105" width="7" style="19" hidden="1" customWidth="1"/>
    <col min="15106" max="15106" width="51.8181818181818" style="19" hidden="1" customWidth="1"/>
    <col min="15107" max="15107" width="4.54545454545455" style="19" hidden="1" customWidth="1"/>
    <col min="15108" max="15108" width="8.18181818181818" style="19" hidden="1" customWidth="1"/>
    <col min="15109" max="15111" width="4.54545454545455" style="19" hidden="1" customWidth="1"/>
    <col min="15112" max="15112" width="8.18181818181818" style="19" hidden="1" customWidth="1"/>
    <col min="15113" max="15113" width="9.18181818181818" style="19" hidden="1" customWidth="1"/>
    <col min="15114" max="15114" width="8.18181818181818" style="19" hidden="1" customWidth="1"/>
    <col min="15115" max="15115" width="4.54545454545455" style="19" hidden="1" customWidth="1"/>
    <col min="15116" max="15116" width="8.18181818181818" style="19" hidden="1" customWidth="1"/>
    <col min="15117" max="15121" width="4.54545454545455" style="19" hidden="1" customWidth="1"/>
    <col min="15122" max="15123" width="8.18181818181818" style="19" hidden="1" customWidth="1"/>
    <col min="15124" max="15124" width="5.54545454545455" style="19" hidden="1" customWidth="1"/>
    <col min="15125" max="15125" width="4.54545454545455" style="19" hidden="1" customWidth="1"/>
    <col min="15126" max="15126" width="6.54545454545455" style="19" hidden="1" customWidth="1"/>
    <col min="15127" max="15131" width="4.54545454545455" style="19" hidden="1" customWidth="1"/>
    <col min="15132" max="15133" width="6.54545454545455" style="19" hidden="1" customWidth="1"/>
    <col min="15134" max="15135" width="4.54545454545455" style="19" hidden="1" customWidth="1"/>
    <col min="15136" max="15136" width="8.18181818181818" style="19" hidden="1" customWidth="1"/>
    <col min="15137" max="15141" width="4.54545454545455" style="19" hidden="1" customWidth="1"/>
    <col min="15142" max="15143" width="5.54545454545455" style="19" hidden="1" customWidth="1"/>
    <col min="15144" max="15145" width="4.54545454545455" style="19" hidden="1" customWidth="1"/>
    <col min="15146" max="15146" width="6.54545454545455" style="19" hidden="1" customWidth="1"/>
    <col min="15147" max="15151" width="4.54545454545455" style="19" hidden="1" customWidth="1"/>
    <col min="15152" max="15152" width="9.18181818181818" style="19" hidden="1" customWidth="1"/>
    <col min="15153" max="15153" width="8.18181818181818" style="19" hidden="1" customWidth="1"/>
    <col min="15154" max="15154" width="5.54545454545455" style="19" hidden="1" customWidth="1"/>
    <col min="15155" max="15155" width="4.54545454545455" style="19" hidden="1" customWidth="1"/>
    <col min="15156" max="15156" width="9.18181818181818" style="19" hidden="1" customWidth="1"/>
    <col min="15157" max="15161" width="4.54545454545455" style="19" hidden="1" customWidth="1"/>
    <col min="15162" max="15162" width="9.18181818181818" style="19" hidden="1" customWidth="1"/>
    <col min="15163" max="15163" width="6.54545454545455" style="19" hidden="1" customWidth="1"/>
    <col min="15164" max="15164" width="5.54545454545455" style="19" hidden="1" customWidth="1"/>
    <col min="15165" max="15165" width="4.54545454545455" style="19" hidden="1" customWidth="1"/>
    <col min="15166" max="15166" width="8.18181818181818" style="19" hidden="1" customWidth="1"/>
    <col min="15167" max="15167" width="13.4545454545455" style="19" hidden="1" customWidth="1"/>
    <col min="15168" max="15360" width="9.18181818181818" style="19" hidden="1" customWidth="1"/>
    <col min="15361" max="15361" width="7" style="19" hidden="1" customWidth="1"/>
    <col min="15362" max="15362" width="51.8181818181818" style="19" hidden="1" customWidth="1"/>
    <col min="15363" max="15363" width="4.54545454545455" style="19" hidden="1" customWidth="1"/>
    <col min="15364" max="15364" width="8.18181818181818" style="19" hidden="1" customWidth="1"/>
    <col min="15365" max="15367" width="4.54545454545455" style="19" hidden="1" customWidth="1"/>
    <col min="15368" max="15368" width="8.18181818181818" style="19" hidden="1" customWidth="1"/>
    <col min="15369" max="15369" width="9.18181818181818" style="19" hidden="1" customWidth="1"/>
    <col min="15370" max="15370" width="8.18181818181818" style="19" hidden="1" customWidth="1"/>
    <col min="15371" max="15371" width="4.54545454545455" style="19" hidden="1" customWidth="1"/>
    <col min="15372" max="15372" width="8.18181818181818" style="19" hidden="1" customWidth="1"/>
    <col min="15373" max="15377" width="4.54545454545455" style="19" hidden="1" customWidth="1"/>
    <col min="15378" max="15379" width="8.18181818181818" style="19" hidden="1" customWidth="1"/>
    <col min="15380" max="15380" width="5.54545454545455" style="19" hidden="1" customWidth="1"/>
    <col min="15381" max="15381" width="4.54545454545455" style="19" hidden="1" customWidth="1"/>
    <col min="15382" max="15382" width="6.54545454545455" style="19" hidden="1" customWidth="1"/>
    <col min="15383" max="15387" width="4.54545454545455" style="19" hidden="1" customWidth="1"/>
    <col min="15388" max="15389" width="6.54545454545455" style="19" hidden="1" customWidth="1"/>
    <col min="15390" max="15391" width="4.54545454545455" style="19" hidden="1" customWidth="1"/>
    <col min="15392" max="15392" width="8.18181818181818" style="19" hidden="1" customWidth="1"/>
    <col min="15393" max="15397" width="4.54545454545455" style="19" hidden="1" customWidth="1"/>
    <col min="15398" max="15399" width="5.54545454545455" style="19" hidden="1" customWidth="1"/>
    <col min="15400" max="15401" width="4.54545454545455" style="19" hidden="1" customWidth="1"/>
    <col min="15402" max="15402" width="6.54545454545455" style="19" hidden="1" customWidth="1"/>
    <col min="15403" max="15407" width="4.54545454545455" style="19" hidden="1" customWidth="1"/>
    <col min="15408" max="15408" width="9.18181818181818" style="19" hidden="1" customWidth="1"/>
    <col min="15409" max="15409" width="8.18181818181818" style="19" hidden="1" customWidth="1"/>
    <col min="15410" max="15410" width="5.54545454545455" style="19" hidden="1" customWidth="1"/>
    <col min="15411" max="15411" width="4.54545454545455" style="19" hidden="1" customWidth="1"/>
    <col min="15412" max="15412" width="9.18181818181818" style="19" hidden="1" customWidth="1"/>
    <col min="15413" max="15417" width="4.54545454545455" style="19" hidden="1" customWidth="1"/>
    <col min="15418" max="15418" width="9.18181818181818" style="19" hidden="1" customWidth="1"/>
    <col min="15419" max="15419" width="6.54545454545455" style="19" hidden="1" customWidth="1"/>
    <col min="15420" max="15420" width="5.54545454545455" style="19" hidden="1" customWidth="1"/>
    <col min="15421" max="15421" width="4.54545454545455" style="19" hidden="1" customWidth="1"/>
    <col min="15422" max="15422" width="8.18181818181818" style="19" hidden="1" customWidth="1"/>
    <col min="15423" max="15423" width="13.4545454545455" style="19" hidden="1" customWidth="1"/>
    <col min="15424" max="15616" width="9.18181818181818" style="19" hidden="1" customWidth="1"/>
    <col min="15617" max="15617" width="7" style="19" hidden="1" customWidth="1"/>
    <col min="15618" max="15618" width="51.8181818181818" style="19" hidden="1" customWidth="1"/>
    <col min="15619" max="15619" width="4.54545454545455" style="19" hidden="1" customWidth="1"/>
    <col min="15620" max="15620" width="8.18181818181818" style="19" hidden="1" customWidth="1"/>
    <col min="15621" max="15623" width="4.54545454545455" style="19" hidden="1" customWidth="1"/>
    <col min="15624" max="15624" width="8.18181818181818" style="19" hidden="1" customWidth="1"/>
    <col min="15625" max="15625" width="9.18181818181818" style="19" hidden="1" customWidth="1"/>
    <col min="15626" max="15626" width="8.18181818181818" style="19" hidden="1" customWidth="1"/>
    <col min="15627" max="15627" width="4.54545454545455" style="19" hidden="1" customWidth="1"/>
    <col min="15628" max="15628" width="8.18181818181818" style="19" hidden="1" customWidth="1"/>
    <col min="15629" max="15633" width="4.54545454545455" style="19" hidden="1" customWidth="1"/>
    <col min="15634" max="15635" width="8.18181818181818" style="19" hidden="1" customWidth="1"/>
    <col min="15636" max="15636" width="5.54545454545455" style="19" hidden="1" customWidth="1"/>
    <col min="15637" max="15637" width="4.54545454545455" style="19" hidden="1" customWidth="1"/>
    <col min="15638" max="15638" width="6.54545454545455" style="19" hidden="1" customWidth="1"/>
    <col min="15639" max="15643" width="4.54545454545455" style="19" hidden="1" customWidth="1"/>
    <col min="15644" max="15645" width="6.54545454545455" style="19" hidden="1" customWidth="1"/>
    <col min="15646" max="15647" width="4.54545454545455" style="19" hidden="1" customWidth="1"/>
    <col min="15648" max="15648" width="8.18181818181818" style="19" hidden="1" customWidth="1"/>
    <col min="15649" max="15653" width="4.54545454545455" style="19" hidden="1" customWidth="1"/>
    <col min="15654" max="15655" width="5.54545454545455" style="19" hidden="1" customWidth="1"/>
    <col min="15656" max="15657" width="4.54545454545455" style="19" hidden="1" customWidth="1"/>
    <col min="15658" max="15658" width="6.54545454545455" style="19" hidden="1" customWidth="1"/>
    <col min="15659" max="15663" width="4.54545454545455" style="19" hidden="1" customWidth="1"/>
    <col min="15664" max="15664" width="9.18181818181818" style="19" hidden="1" customWidth="1"/>
    <col min="15665" max="15665" width="8.18181818181818" style="19" hidden="1" customWidth="1"/>
    <col min="15666" max="15666" width="5.54545454545455" style="19" hidden="1" customWidth="1"/>
    <col min="15667" max="15667" width="4.54545454545455" style="19" hidden="1" customWidth="1"/>
    <col min="15668" max="15668" width="9.18181818181818" style="19" hidden="1" customWidth="1"/>
    <col min="15669" max="15673" width="4.54545454545455" style="19" hidden="1" customWidth="1"/>
    <col min="15674" max="15674" width="9.18181818181818" style="19" hidden="1" customWidth="1"/>
    <col min="15675" max="15675" width="6.54545454545455" style="19" hidden="1" customWidth="1"/>
    <col min="15676" max="15676" width="5.54545454545455" style="19" hidden="1" customWidth="1"/>
    <col min="15677" max="15677" width="4.54545454545455" style="19" hidden="1" customWidth="1"/>
    <col min="15678" max="15678" width="8.18181818181818" style="19" hidden="1" customWidth="1"/>
    <col min="15679" max="15679" width="13.4545454545455" style="19" hidden="1" customWidth="1"/>
    <col min="15680" max="15872" width="9.18181818181818" style="19" hidden="1" customWidth="1"/>
    <col min="15873" max="15873" width="7" style="19" hidden="1" customWidth="1"/>
    <col min="15874" max="15874" width="51.8181818181818" style="19" hidden="1" customWidth="1"/>
    <col min="15875" max="15875" width="4.54545454545455" style="19" hidden="1" customWidth="1"/>
    <col min="15876" max="15876" width="8.18181818181818" style="19" hidden="1" customWidth="1"/>
    <col min="15877" max="15879" width="4.54545454545455" style="19" hidden="1" customWidth="1"/>
    <col min="15880" max="15880" width="8.18181818181818" style="19" hidden="1" customWidth="1"/>
    <col min="15881" max="15881" width="9.18181818181818" style="19" hidden="1" customWidth="1"/>
    <col min="15882" max="15882" width="8.18181818181818" style="19" hidden="1" customWidth="1"/>
    <col min="15883" max="15883" width="4.54545454545455" style="19" hidden="1" customWidth="1"/>
    <col min="15884" max="15884" width="8.18181818181818" style="19" hidden="1" customWidth="1"/>
    <col min="15885" max="15889" width="4.54545454545455" style="19" hidden="1" customWidth="1"/>
    <col min="15890" max="15891" width="8.18181818181818" style="19" hidden="1" customWidth="1"/>
    <col min="15892" max="15892" width="5.54545454545455" style="19" hidden="1" customWidth="1"/>
    <col min="15893" max="15893" width="4.54545454545455" style="19" hidden="1" customWidth="1"/>
    <col min="15894" max="15894" width="6.54545454545455" style="19" hidden="1" customWidth="1"/>
    <col min="15895" max="15899" width="4.54545454545455" style="19" hidden="1" customWidth="1"/>
    <col min="15900" max="15901" width="6.54545454545455" style="19" hidden="1" customWidth="1"/>
    <col min="15902" max="15903" width="4.54545454545455" style="19" hidden="1" customWidth="1"/>
    <col min="15904" max="15904" width="8.18181818181818" style="19" hidden="1" customWidth="1"/>
    <col min="15905" max="15909" width="4.54545454545455" style="19" hidden="1" customWidth="1"/>
    <col min="15910" max="15911" width="5.54545454545455" style="19" hidden="1" customWidth="1"/>
    <col min="15912" max="15913" width="4.54545454545455" style="19" hidden="1" customWidth="1"/>
    <col min="15914" max="15914" width="6.54545454545455" style="19" hidden="1" customWidth="1"/>
    <col min="15915" max="15919" width="4.54545454545455" style="19" hidden="1" customWidth="1"/>
    <col min="15920" max="15920" width="9.18181818181818" style="19" hidden="1" customWidth="1"/>
    <col min="15921" max="15921" width="8.18181818181818" style="19" hidden="1" customWidth="1"/>
    <col min="15922" max="15922" width="5.54545454545455" style="19" hidden="1" customWidth="1"/>
    <col min="15923" max="15923" width="4.54545454545455" style="19" hidden="1" customWidth="1"/>
    <col min="15924" max="15924" width="9.18181818181818" style="19" hidden="1" customWidth="1"/>
    <col min="15925" max="15929" width="4.54545454545455" style="19" hidden="1" customWidth="1"/>
    <col min="15930" max="15930" width="9.18181818181818" style="19" hidden="1" customWidth="1"/>
    <col min="15931" max="15931" width="6.54545454545455" style="19" hidden="1" customWidth="1"/>
    <col min="15932" max="15932" width="5.54545454545455" style="19" hidden="1" customWidth="1"/>
    <col min="15933" max="15933" width="4.54545454545455" style="19" hidden="1" customWidth="1"/>
    <col min="15934" max="15934" width="8.18181818181818" style="19" hidden="1" customWidth="1"/>
    <col min="15935" max="15935" width="13.4545454545455" style="19" hidden="1" customWidth="1"/>
    <col min="15936" max="16128" width="9.18181818181818" style="19" hidden="1" customWidth="1"/>
    <col min="16129" max="16129" width="7" style="19" hidden="1" customWidth="1"/>
    <col min="16130" max="16130" width="51.8181818181818" style="19" hidden="1" customWidth="1"/>
    <col min="16131" max="16131" width="4.54545454545455" style="19" hidden="1" customWidth="1"/>
    <col min="16132" max="16132" width="8.18181818181818" style="19" hidden="1" customWidth="1"/>
    <col min="16133" max="16135" width="4.54545454545455" style="19" hidden="1" customWidth="1"/>
    <col min="16136" max="16136" width="8.18181818181818" style="19" hidden="1" customWidth="1"/>
    <col min="16137" max="16137" width="9.18181818181818" style="19" hidden="1" customWidth="1"/>
    <col min="16138" max="16138" width="8.18181818181818" style="19" hidden="1" customWidth="1"/>
    <col min="16139" max="16139" width="4.54545454545455" style="19" hidden="1" customWidth="1"/>
    <col min="16140" max="16140" width="8.18181818181818" style="19" hidden="1" customWidth="1"/>
    <col min="16141" max="16145" width="4.54545454545455" style="19" hidden="1" customWidth="1"/>
    <col min="16146" max="16147" width="8.18181818181818" style="19" hidden="1" customWidth="1"/>
    <col min="16148" max="16148" width="5.54545454545455" style="19" hidden="1" customWidth="1"/>
    <col min="16149" max="16149" width="4.54545454545455" style="19" hidden="1" customWidth="1"/>
    <col min="16150" max="16150" width="6.54545454545455" style="19" hidden="1" customWidth="1"/>
    <col min="16151" max="16155" width="4.54545454545455" style="19" hidden="1" customWidth="1"/>
    <col min="16156" max="16157" width="6.54545454545455" style="19" hidden="1" customWidth="1"/>
    <col min="16158" max="16159" width="4.54545454545455" style="19" hidden="1" customWidth="1"/>
    <col min="16160" max="16160" width="8.18181818181818" style="19" hidden="1" customWidth="1"/>
    <col min="16161" max="16165" width="4.54545454545455" style="19" hidden="1" customWidth="1"/>
    <col min="16166" max="16167" width="5.54545454545455" style="19" hidden="1" customWidth="1"/>
    <col min="16168" max="16169" width="4.54545454545455" style="19" hidden="1" customWidth="1"/>
    <col min="16170" max="16170" width="6.54545454545455" style="19" hidden="1" customWidth="1"/>
    <col min="16171" max="16175" width="4.54545454545455" style="19" hidden="1" customWidth="1"/>
    <col min="16176" max="16176" width="9.18181818181818" style="19" hidden="1" customWidth="1"/>
    <col min="16177" max="16177" width="8.18181818181818" style="19" hidden="1" customWidth="1"/>
    <col min="16178" max="16178" width="5.54545454545455" style="19" hidden="1" customWidth="1"/>
    <col min="16179" max="16179" width="4.54545454545455" style="19" hidden="1" customWidth="1"/>
    <col min="16180" max="16180" width="9.18181818181818" style="19" hidden="1" customWidth="1"/>
    <col min="16181" max="16185" width="4.54545454545455" style="19" hidden="1" customWidth="1"/>
    <col min="16186" max="16186" width="9.18181818181818" style="19" hidden="1" customWidth="1"/>
    <col min="16187" max="16187" width="6.54545454545455" style="19" hidden="1" customWidth="1"/>
    <col min="16188" max="16188" width="5.54545454545455" style="19" hidden="1" customWidth="1"/>
    <col min="16189" max="16189" width="4.54545454545455" style="19" hidden="1" customWidth="1"/>
    <col min="16190" max="16190" width="8.18181818181818" style="19" hidden="1" customWidth="1"/>
    <col min="16191" max="16191" width="13.4545454545455" style="19" hidden="1" customWidth="1"/>
    <col min="16192" max="16384" width="9.18181818181818" style="19" hidden="1" customWidth="1"/>
  </cols>
  <sheetData>
    <row r="1" s="15" customFormat="1" ht="23" customHeight="1" spans="1:63">
      <c r="A1" s="21" t="s">
        <v>0</v>
      </c>
      <c r="B1" s="21"/>
      <c r="C1" s="6" t="s">
        <v>1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</row>
    <row r="2" s="15" customFormat="1" ht="15.75" customHeight="1" spans="1:63">
      <c r="A2" s="21"/>
      <c r="B2" s="21"/>
      <c r="C2" s="6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 t="s">
        <v>3</v>
      </c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 t="s">
        <v>4</v>
      </c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22" t="s">
        <v>5</v>
      </c>
    </row>
    <row r="3" s="16" customFormat="1" ht="15.75" customHeight="1" spans="1:63">
      <c r="A3" s="21"/>
      <c r="B3" s="21"/>
      <c r="C3" s="23" t="s">
        <v>6</v>
      </c>
      <c r="D3" s="23"/>
      <c r="E3" s="23"/>
      <c r="F3" s="23"/>
      <c r="G3" s="23"/>
      <c r="H3" s="23"/>
      <c r="I3" s="23"/>
      <c r="J3" s="23"/>
      <c r="K3" s="23"/>
      <c r="L3" s="23"/>
      <c r="M3" s="23" t="s">
        <v>7</v>
      </c>
      <c r="N3" s="23"/>
      <c r="O3" s="23"/>
      <c r="P3" s="23"/>
      <c r="Q3" s="23"/>
      <c r="R3" s="23"/>
      <c r="S3" s="23"/>
      <c r="T3" s="23"/>
      <c r="U3" s="23"/>
      <c r="V3" s="23"/>
      <c r="W3" s="23" t="s">
        <v>6</v>
      </c>
      <c r="X3" s="23"/>
      <c r="Y3" s="23"/>
      <c r="Z3" s="23"/>
      <c r="AA3" s="23"/>
      <c r="AB3" s="23"/>
      <c r="AC3" s="23"/>
      <c r="AD3" s="23"/>
      <c r="AE3" s="23"/>
      <c r="AF3" s="23"/>
      <c r="AG3" s="23" t="s">
        <v>7</v>
      </c>
      <c r="AH3" s="23"/>
      <c r="AI3" s="23"/>
      <c r="AJ3" s="23"/>
      <c r="AK3" s="23"/>
      <c r="AL3" s="23"/>
      <c r="AM3" s="23"/>
      <c r="AN3" s="23"/>
      <c r="AO3" s="23"/>
      <c r="AP3" s="23"/>
      <c r="AQ3" s="23" t="s">
        <v>6</v>
      </c>
      <c r="AR3" s="23"/>
      <c r="AS3" s="23"/>
      <c r="AT3" s="23"/>
      <c r="AU3" s="23"/>
      <c r="AV3" s="23"/>
      <c r="AW3" s="23"/>
      <c r="AX3" s="23"/>
      <c r="AY3" s="23"/>
      <c r="AZ3" s="23"/>
      <c r="BA3" s="23" t="s">
        <v>7</v>
      </c>
      <c r="BB3" s="23"/>
      <c r="BC3" s="23"/>
      <c r="BD3" s="23"/>
      <c r="BE3" s="23"/>
      <c r="BF3" s="23"/>
      <c r="BG3" s="23"/>
      <c r="BH3" s="23"/>
      <c r="BI3" s="23"/>
      <c r="BJ3" s="23"/>
      <c r="BK3" s="22"/>
    </row>
    <row r="4" s="16" customFormat="1" ht="15" customHeight="1" spans="1:63">
      <c r="A4" s="21"/>
      <c r="B4" s="21"/>
      <c r="C4" s="6" t="s">
        <v>8</v>
      </c>
      <c r="D4" s="6"/>
      <c r="E4" s="6"/>
      <c r="F4" s="6"/>
      <c r="G4" s="6"/>
      <c r="H4" s="6" t="s">
        <v>9</v>
      </c>
      <c r="I4" s="6"/>
      <c r="J4" s="6"/>
      <c r="K4" s="6"/>
      <c r="L4" s="6"/>
      <c r="M4" s="6" t="s">
        <v>8</v>
      </c>
      <c r="N4" s="6"/>
      <c r="O4" s="6"/>
      <c r="P4" s="6"/>
      <c r="Q4" s="6"/>
      <c r="R4" s="6" t="s">
        <v>9</v>
      </c>
      <c r="S4" s="6"/>
      <c r="T4" s="6"/>
      <c r="U4" s="6"/>
      <c r="V4" s="6"/>
      <c r="W4" s="6" t="s">
        <v>8</v>
      </c>
      <c r="X4" s="6"/>
      <c r="Y4" s="6"/>
      <c r="Z4" s="6"/>
      <c r="AA4" s="6"/>
      <c r="AB4" s="6" t="s">
        <v>9</v>
      </c>
      <c r="AC4" s="6"/>
      <c r="AD4" s="6"/>
      <c r="AE4" s="6"/>
      <c r="AF4" s="6"/>
      <c r="AG4" s="6" t="s">
        <v>8</v>
      </c>
      <c r="AH4" s="6"/>
      <c r="AI4" s="6"/>
      <c r="AJ4" s="6"/>
      <c r="AK4" s="6"/>
      <c r="AL4" s="6" t="s">
        <v>9</v>
      </c>
      <c r="AM4" s="6"/>
      <c r="AN4" s="6"/>
      <c r="AO4" s="6"/>
      <c r="AP4" s="6"/>
      <c r="AQ4" s="6" t="s">
        <v>8</v>
      </c>
      <c r="AR4" s="6"/>
      <c r="AS4" s="6"/>
      <c r="AT4" s="6"/>
      <c r="AU4" s="6"/>
      <c r="AV4" s="6" t="s">
        <v>9</v>
      </c>
      <c r="AW4" s="6"/>
      <c r="AX4" s="6"/>
      <c r="AY4" s="6"/>
      <c r="AZ4" s="6"/>
      <c r="BA4" s="6" t="s">
        <v>8</v>
      </c>
      <c r="BB4" s="6"/>
      <c r="BC4" s="6"/>
      <c r="BD4" s="6"/>
      <c r="BE4" s="6"/>
      <c r="BF4" s="6" t="s">
        <v>9</v>
      </c>
      <c r="BG4" s="6"/>
      <c r="BH4" s="6"/>
      <c r="BI4" s="6"/>
      <c r="BJ4" s="6"/>
      <c r="BK4" s="22"/>
    </row>
    <row r="5" s="16" customFormat="1" ht="15" customHeight="1" spans="1:63">
      <c r="A5" s="24" t="s">
        <v>10</v>
      </c>
      <c r="B5" s="24" t="s">
        <v>11</v>
      </c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>
        <v>1</v>
      </c>
      <c r="I5" s="25">
        <v>2</v>
      </c>
      <c r="J5" s="25">
        <v>3</v>
      </c>
      <c r="K5" s="25">
        <v>4</v>
      </c>
      <c r="L5" s="25">
        <v>5</v>
      </c>
      <c r="M5" s="25">
        <v>1</v>
      </c>
      <c r="N5" s="25">
        <v>2</v>
      </c>
      <c r="O5" s="25">
        <v>3</v>
      </c>
      <c r="P5" s="25">
        <v>4</v>
      </c>
      <c r="Q5" s="25">
        <v>5</v>
      </c>
      <c r="R5" s="25">
        <v>1</v>
      </c>
      <c r="S5" s="25">
        <v>2</v>
      </c>
      <c r="T5" s="25">
        <v>3</v>
      </c>
      <c r="U5" s="25">
        <v>4</v>
      </c>
      <c r="V5" s="25">
        <v>5</v>
      </c>
      <c r="W5" s="25">
        <v>1</v>
      </c>
      <c r="X5" s="25">
        <v>2</v>
      </c>
      <c r="Y5" s="25">
        <v>3</v>
      </c>
      <c r="Z5" s="25">
        <v>4</v>
      </c>
      <c r="AA5" s="25">
        <v>5</v>
      </c>
      <c r="AB5" s="25">
        <v>1</v>
      </c>
      <c r="AC5" s="25">
        <v>2</v>
      </c>
      <c r="AD5" s="25">
        <v>3</v>
      </c>
      <c r="AE5" s="25">
        <v>4</v>
      </c>
      <c r="AF5" s="25">
        <v>5</v>
      </c>
      <c r="AG5" s="25">
        <v>1</v>
      </c>
      <c r="AH5" s="25">
        <v>2</v>
      </c>
      <c r="AI5" s="25">
        <v>3</v>
      </c>
      <c r="AJ5" s="25">
        <v>4</v>
      </c>
      <c r="AK5" s="25">
        <v>5</v>
      </c>
      <c r="AL5" s="25">
        <v>1</v>
      </c>
      <c r="AM5" s="25">
        <v>2</v>
      </c>
      <c r="AN5" s="25">
        <v>3</v>
      </c>
      <c r="AO5" s="25">
        <v>4</v>
      </c>
      <c r="AP5" s="25">
        <v>5</v>
      </c>
      <c r="AQ5" s="25">
        <v>1</v>
      </c>
      <c r="AR5" s="25">
        <v>2</v>
      </c>
      <c r="AS5" s="25">
        <v>3</v>
      </c>
      <c r="AT5" s="25">
        <v>4</v>
      </c>
      <c r="AU5" s="25">
        <v>5</v>
      </c>
      <c r="AV5" s="25">
        <v>1</v>
      </c>
      <c r="AW5" s="25">
        <v>2</v>
      </c>
      <c r="AX5" s="25">
        <v>3</v>
      </c>
      <c r="AY5" s="25">
        <v>4</v>
      </c>
      <c r="AZ5" s="25">
        <v>5</v>
      </c>
      <c r="BA5" s="25">
        <v>1</v>
      </c>
      <c r="BB5" s="25">
        <v>2</v>
      </c>
      <c r="BC5" s="25">
        <v>3</v>
      </c>
      <c r="BD5" s="25">
        <v>4</v>
      </c>
      <c r="BE5" s="25">
        <v>5</v>
      </c>
      <c r="BF5" s="25">
        <v>1</v>
      </c>
      <c r="BG5" s="25">
        <v>2</v>
      </c>
      <c r="BH5" s="25">
        <v>3</v>
      </c>
      <c r="BI5" s="25">
        <v>4</v>
      </c>
      <c r="BJ5" s="25">
        <v>5</v>
      </c>
      <c r="BK5" s="22"/>
    </row>
    <row r="6" spans="1:63">
      <c r="A6" s="26" t="s">
        <v>12</v>
      </c>
      <c r="B6" s="27" t="s">
        <v>13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>
      <c r="A7" s="26" t="s">
        <v>14</v>
      </c>
      <c r="B7" s="29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>
      <c r="A8" s="26"/>
      <c r="B8" s="30" t="s">
        <v>16</v>
      </c>
      <c r="C8" s="31">
        <v>0</v>
      </c>
      <c r="D8" s="31">
        <v>549.058628258</v>
      </c>
      <c r="E8" s="31">
        <v>0</v>
      </c>
      <c r="F8" s="31">
        <v>0</v>
      </c>
      <c r="G8" s="31">
        <v>0</v>
      </c>
      <c r="H8" s="31">
        <v>37.437839244</v>
      </c>
      <c r="I8" s="31">
        <v>15244.70242499</v>
      </c>
      <c r="J8" s="31">
        <v>2121.58502556</v>
      </c>
      <c r="K8" s="31">
        <v>0</v>
      </c>
      <c r="L8" s="31">
        <v>358.29559394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16.909253185</v>
      </c>
      <c r="S8" s="31">
        <v>617.421205604</v>
      </c>
      <c r="T8" s="31">
        <v>17.218649382</v>
      </c>
      <c r="U8" s="31">
        <v>0</v>
      </c>
      <c r="V8" s="31">
        <v>20.131681707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3.128960223</v>
      </c>
      <c r="AC8" s="31">
        <v>56.868430786</v>
      </c>
      <c r="AD8" s="31">
        <v>0</v>
      </c>
      <c r="AE8" s="31">
        <v>0</v>
      </c>
      <c r="AF8" s="31">
        <v>211.295752894</v>
      </c>
      <c r="AG8" s="31">
        <v>0</v>
      </c>
      <c r="AH8" s="31">
        <v>0</v>
      </c>
      <c r="AI8" s="31">
        <v>0</v>
      </c>
      <c r="AJ8" s="31">
        <v>0</v>
      </c>
      <c r="AK8" s="31">
        <v>0</v>
      </c>
      <c r="AL8" s="31">
        <v>0.260145854</v>
      </c>
      <c r="AM8" s="31">
        <v>0</v>
      </c>
      <c r="AN8" s="31">
        <v>0</v>
      </c>
      <c r="AO8" s="31">
        <v>0</v>
      </c>
      <c r="AP8" s="31">
        <v>10.599078281</v>
      </c>
      <c r="AQ8" s="31">
        <v>0</v>
      </c>
      <c r="AR8" s="31">
        <v>0</v>
      </c>
      <c r="AS8" s="31">
        <v>0</v>
      </c>
      <c r="AT8" s="31">
        <v>0</v>
      </c>
      <c r="AU8" s="31">
        <v>0</v>
      </c>
      <c r="AV8" s="31">
        <v>49.946293757</v>
      </c>
      <c r="AW8" s="31">
        <v>1757.809168563</v>
      </c>
      <c r="AX8" s="31">
        <v>0</v>
      </c>
      <c r="AY8" s="31">
        <v>0</v>
      </c>
      <c r="AZ8" s="31">
        <v>235.365323934</v>
      </c>
      <c r="BA8" s="31">
        <v>0</v>
      </c>
      <c r="BB8" s="31">
        <v>0</v>
      </c>
      <c r="BC8" s="31">
        <v>0</v>
      </c>
      <c r="BD8" s="31">
        <v>0</v>
      </c>
      <c r="BE8" s="31">
        <v>0</v>
      </c>
      <c r="BF8" s="31">
        <v>18.658088997</v>
      </c>
      <c r="BG8" s="31">
        <v>24.931214058</v>
      </c>
      <c r="BH8" s="31">
        <v>5.572173139</v>
      </c>
      <c r="BI8" s="31">
        <v>0</v>
      </c>
      <c r="BJ8" s="31">
        <v>33.024012149</v>
      </c>
      <c r="BK8" s="32">
        <f>SUM(C8:BJ8)</f>
        <v>21390.218944505</v>
      </c>
    </row>
    <row r="9" spans="1:63">
      <c r="A9" s="26"/>
      <c r="B9" s="30" t="s">
        <v>17</v>
      </c>
      <c r="C9" s="31">
        <v>0</v>
      </c>
      <c r="D9" s="31">
        <v>430.78239785</v>
      </c>
      <c r="E9" s="31">
        <v>0</v>
      </c>
      <c r="F9" s="31">
        <v>0</v>
      </c>
      <c r="G9" s="31">
        <v>0</v>
      </c>
      <c r="H9" s="31">
        <v>20.615533251</v>
      </c>
      <c r="I9" s="31">
        <v>4274.2233147</v>
      </c>
      <c r="J9" s="31">
        <v>333.207560097</v>
      </c>
      <c r="K9" s="31">
        <v>0</v>
      </c>
      <c r="L9" s="31">
        <v>61.520643363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8.191476745</v>
      </c>
      <c r="S9" s="31">
        <v>52.089429794</v>
      </c>
      <c r="T9" s="31">
        <v>0</v>
      </c>
      <c r="U9" s="31">
        <v>0</v>
      </c>
      <c r="V9" s="31">
        <v>6.187145738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0.198522246</v>
      </c>
      <c r="AC9" s="31">
        <v>8.044747655</v>
      </c>
      <c r="AD9" s="31">
        <v>0</v>
      </c>
      <c r="AE9" s="31">
        <v>0</v>
      </c>
      <c r="AF9" s="31">
        <v>43.909272821</v>
      </c>
      <c r="AG9" s="31">
        <v>0</v>
      </c>
      <c r="AH9" s="31">
        <v>0</v>
      </c>
      <c r="AI9" s="31">
        <v>0</v>
      </c>
      <c r="AJ9" s="31">
        <v>0</v>
      </c>
      <c r="AK9" s="31">
        <v>0</v>
      </c>
      <c r="AL9" s="31">
        <v>0.001013333</v>
      </c>
      <c r="AM9" s="31">
        <v>0</v>
      </c>
      <c r="AN9" s="31">
        <v>0</v>
      </c>
      <c r="AO9" s="31">
        <v>0</v>
      </c>
      <c r="AP9" s="31">
        <v>0.63798835</v>
      </c>
      <c r="AQ9" s="31">
        <v>0</v>
      </c>
      <c r="AR9" s="31">
        <v>0</v>
      </c>
      <c r="AS9" s="31">
        <v>0</v>
      </c>
      <c r="AT9" s="31">
        <v>0</v>
      </c>
      <c r="AU9" s="31">
        <v>0</v>
      </c>
      <c r="AV9" s="31">
        <v>12.219557744</v>
      </c>
      <c r="AW9" s="31">
        <v>129.490447062</v>
      </c>
      <c r="AX9" s="31">
        <v>0.834600928</v>
      </c>
      <c r="AY9" s="31">
        <v>0</v>
      </c>
      <c r="AZ9" s="31">
        <v>62.512368998</v>
      </c>
      <c r="BA9" s="31">
        <v>0</v>
      </c>
      <c r="BB9" s="31">
        <v>0</v>
      </c>
      <c r="BC9" s="31">
        <v>0</v>
      </c>
      <c r="BD9" s="31">
        <v>0</v>
      </c>
      <c r="BE9" s="31">
        <v>0</v>
      </c>
      <c r="BF9" s="31">
        <v>5.940347647</v>
      </c>
      <c r="BG9" s="31">
        <v>1.04476622</v>
      </c>
      <c r="BH9" s="31">
        <v>0.009810149</v>
      </c>
      <c r="BI9" s="31">
        <v>0</v>
      </c>
      <c r="BJ9" s="31">
        <v>10.215660035</v>
      </c>
      <c r="BK9" s="32">
        <f>SUM(C9:BJ9)</f>
        <v>5461.876604726</v>
      </c>
    </row>
    <row r="10" spans="1:63">
      <c r="A10" s="26"/>
      <c r="B10" s="30" t="s">
        <v>18</v>
      </c>
      <c r="C10" s="31">
        <v>0</v>
      </c>
      <c r="D10" s="31">
        <v>22.674132964</v>
      </c>
      <c r="E10" s="31">
        <v>0</v>
      </c>
      <c r="F10" s="31">
        <v>0</v>
      </c>
      <c r="G10" s="31">
        <v>0</v>
      </c>
      <c r="H10" s="31">
        <v>2.454400665</v>
      </c>
      <c r="I10" s="31">
        <v>3088.043184244</v>
      </c>
      <c r="J10" s="31">
        <v>531.303167029</v>
      </c>
      <c r="K10" s="31">
        <v>0</v>
      </c>
      <c r="L10" s="31">
        <v>29.244087652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1.210324922</v>
      </c>
      <c r="S10" s="31">
        <v>195.123437967</v>
      </c>
      <c r="T10" s="31">
        <v>0</v>
      </c>
      <c r="U10" s="31">
        <v>0</v>
      </c>
      <c r="V10" s="31">
        <v>1.607669584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0.139460901</v>
      </c>
      <c r="AC10" s="31">
        <v>0</v>
      </c>
      <c r="AD10" s="31">
        <v>0</v>
      </c>
      <c r="AE10" s="31">
        <v>0</v>
      </c>
      <c r="AF10" s="31">
        <v>142.230999762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v>0.023182399</v>
      </c>
      <c r="AM10" s="31">
        <v>0</v>
      </c>
      <c r="AN10" s="31">
        <v>0</v>
      </c>
      <c r="AO10" s="31">
        <v>0</v>
      </c>
      <c r="AP10" s="31">
        <v>0.429198793</v>
      </c>
      <c r="AQ10" s="31">
        <v>0</v>
      </c>
      <c r="AR10" s="31">
        <v>0</v>
      </c>
      <c r="AS10" s="31">
        <v>0</v>
      </c>
      <c r="AT10" s="31">
        <v>0</v>
      </c>
      <c r="AU10" s="31">
        <v>0</v>
      </c>
      <c r="AV10" s="31">
        <v>7.153354342</v>
      </c>
      <c r="AW10" s="31">
        <v>522.234704122</v>
      </c>
      <c r="AX10" s="31">
        <v>0</v>
      </c>
      <c r="AY10" s="31">
        <v>0</v>
      </c>
      <c r="AZ10" s="31">
        <v>50.547805766</v>
      </c>
      <c r="BA10" s="31">
        <v>0</v>
      </c>
      <c r="BB10" s="31">
        <v>0</v>
      </c>
      <c r="BC10" s="31">
        <v>0</v>
      </c>
      <c r="BD10" s="31">
        <v>0</v>
      </c>
      <c r="BE10" s="31">
        <v>0</v>
      </c>
      <c r="BF10" s="31">
        <v>2.848866536</v>
      </c>
      <c r="BG10" s="31">
        <v>3.482193529</v>
      </c>
      <c r="BH10" s="31">
        <v>4.721261891</v>
      </c>
      <c r="BI10" s="31">
        <v>0</v>
      </c>
      <c r="BJ10" s="31">
        <v>6.598200383</v>
      </c>
      <c r="BK10" s="32">
        <f>SUM(C10:BJ10)</f>
        <v>4612.069633451</v>
      </c>
    </row>
    <row r="11" spans="1:63">
      <c r="A11" s="26"/>
      <c r="B11" s="33" t="s">
        <v>19</v>
      </c>
      <c r="C11" s="34">
        <f>SUM(C8:C10)</f>
        <v>0</v>
      </c>
      <c r="D11" s="34">
        <f>SUM(D8:D10)</f>
        <v>1002.515159072</v>
      </c>
      <c r="E11" s="34">
        <f t="shared" ref="E11:BK11" si="0">SUM(E8:E10)</f>
        <v>0</v>
      </c>
      <c r="F11" s="34">
        <f t="shared" si="0"/>
        <v>0</v>
      </c>
      <c r="G11" s="34">
        <f t="shared" si="0"/>
        <v>0</v>
      </c>
      <c r="H11" s="34">
        <f t="shared" si="0"/>
        <v>60.50777316</v>
      </c>
      <c r="I11" s="34">
        <f t="shared" si="0"/>
        <v>22606.968923934</v>
      </c>
      <c r="J11" s="34">
        <f t="shared" si="0"/>
        <v>2986.095752686</v>
      </c>
      <c r="K11" s="34">
        <f t="shared" si="0"/>
        <v>0</v>
      </c>
      <c r="L11" s="34">
        <f t="shared" si="0"/>
        <v>449.060324955</v>
      </c>
      <c r="M11" s="34">
        <f t="shared" si="0"/>
        <v>0</v>
      </c>
      <c r="N11" s="34">
        <f t="shared" si="0"/>
        <v>0</v>
      </c>
      <c r="O11" s="34">
        <f t="shared" si="0"/>
        <v>0</v>
      </c>
      <c r="P11" s="34">
        <f t="shared" si="0"/>
        <v>0</v>
      </c>
      <c r="Q11" s="34">
        <f t="shared" si="0"/>
        <v>0</v>
      </c>
      <c r="R11" s="34">
        <f t="shared" si="0"/>
        <v>26.311054852</v>
      </c>
      <c r="S11" s="34">
        <f t="shared" si="0"/>
        <v>864.634073365</v>
      </c>
      <c r="T11" s="34">
        <f t="shared" si="0"/>
        <v>17.218649382</v>
      </c>
      <c r="U11" s="34">
        <f t="shared" si="0"/>
        <v>0</v>
      </c>
      <c r="V11" s="34">
        <f t="shared" si="0"/>
        <v>27.926497029</v>
      </c>
      <c r="W11" s="34">
        <f t="shared" si="0"/>
        <v>0</v>
      </c>
      <c r="X11" s="34">
        <f t="shared" si="0"/>
        <v>0</v>
      </c>
      <c r="Y11" s="34">
        <f t="shared" si="0"/>
        <v>0</v>
      </c>
      <c r="Z11" s="34">
        <f t="shared" si="0"/>
        <v>0</v>
      </c>
      <c r="AA11" s="34">
        <f t="shared" si="0"/>
        <v>0</v>
      </c>
      <c r="AB11" s="34">
        <f t="shared" si="0"/>
        <v>3.46694337</v>
      </c>
      <c r="AC11" s="34">
        <f t="shared" si="0"/>
        <v>64.913178441</v>
      </c>
      <c r="AD11" s="34">
        <f t="shared" si="0"/>
        <v>0</v>
      </c>
      <c r="AE11" s="34">
        <f t="shared" si="0"/>
        <v>0</v>
      </c>
      <c r="AF11" s="34">
        <f t="shared" si="0"/>
        <v>397.436025477</v>
      </c>
      <c r="AG11" s="34">
        <f t="shared" si="0"/>
        <v>0</v>
      </c>
      <c r="AH11" s="34">
        <f t="shared" si="0"/>
        <v>0</v>
      </c>
      <c r="AI11" s="34">
        <f t="shared" si="0"/>
        <v>0</v>
      </c>
      <c r="AJ11" s="34">
        <f t="shared" si="0"/>
        <v>0</v>
      </c>
      <c r="AK11" s="34">
        <f t="shared" si="0"/>
        <v>0</v>
      </c>
      <c r="AL11" s="34">
        <f t="shared" si="0"/>
        <v>0.284341586</v>
      </c>
      <c r="AM11" s="34">
        <f t="shared" si="0"/>
        <v>0</v>
      </c>
      <c r="AN11" s="34">
        <f t="shared" si="0"/>
        <v>0</v>
      </c>
      <c r="AO11" s="34">
        <f t="shared" si="0"/>
        <v>0</v>
      </c>
      <c r="AP11" s="34">
        <f t="shared" si="0"/>
        <v>11.666265424</v>
      </c>
      <c r="AQ11" s="34">
        <f t="shared" si="0"/>
        <v>0</v>
      </c>
      <c r="AR11" s="34">
        <f t="shared" si="0"/>
        <v>0</v>
      </c>
      <c r="AS11" s="34">
        <f t="shared" si="0"/>
        <v>0</v>
      </c>
      <c r="AT11" s="34">
        <f t="shared" si="0"/>
        <v>0</v>
      </c>
      <c r="AU11" s="34">
        <f t="shared" si="0"/>
        <v>0</v>
      </c>
      <c r="AV11" s="34">
        <f t="shared" si="0"/>
        <v>69.319205843</v>
      </c>
      <c r="AW11" s="34">
        <f t="shared" si="0"/>
        <v>2409.534319747</v>
      </c>
      <c r="AX11" s="34">
        <f t="shared" si="0"/>
        <v>0.834600928</v>
      </c>
      <c r="AY11" s="34">
        <f t="shared" si="0"/>
        <v>0</v>
      </c>
      <c r="AZ11" s="34">
        <f t="shared" si="0"/>
        <v>348.425498698</v>
      </c>
      <c r="BA11" s="34">
        <f t="shared" si="0"/>
        <v>0</v>
      </c>
      <c r="BB11" s="34">
        <f t="shared" si="0"/>
        <v>0</v>
      </c>
      <c r="BC11" s="34">
        <f t="shared" si="0"/>
        <v>0</v>
      </c>
      <c r="BD11" s="34">
        <f t="shared" si="0"/>
        <v>0</v>
      </c>
      <c r="BE11" s="34">
        <f t="shared" si="0"/>
        <v>0</v>
      </c>
      <c r="BF11" s="34">
        <f t="shared" si="0"/>
        <v>27.44730318</v>
      </c>
      <c r="BG11" s="34">
        <f t="shared" si="0"/>
        <v>29.458173807</v>
      </c>
      <c r="BH11" s="34">
        <f t="shared" si="0"/>
        <v>10.303245179</v>
      </c>
      <c r="BI11" s="34">
        <f t="shared" si="0"/>
        <v>0</v>
      </c>
      <c r="BJ11" s="34">
        <f t="shared" si="0"/>
        <v>49.837872567</v>
      </c>
      <c r="BK11" s="35">
        <f t="shared" si="0"/>
        <v>31464.165182682</v>
      </c>
    </row>
    <row r="12" spans="1:63">
      <c r="A12" s="26" t="s">
        <v>20</v>
      </c>
      <c r="B12" s="36" t="s">
        <v>21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</row>
    <row r="13" spans="1:63">
      <c r="A13" s="26"/>
      <c r="B13" s="38" t="s">
        <v>22</v>
      </c>
      <c r="C13" s="31">
        <v>0</v>
      </c>
      <c r="D13" s="31">
        <v>1.087287127</v>
      </c>
      <c r="E13" s="31">
        <v>0</v>
      </c>
      <c r="F13" s="31">
        <v>0</v>
      </c>
      <c r="G13" s="31">
        <v>0</v>
      </c>
      <c r="H13" s="31">
        <v>6.197211188</v>
      </c>
      <c r="I13" s="31">
        <v>5.287359602</v>
      </c>
      <c r="J13" s="31">
        <v>0</v>
      </c>
      <c r="K13" s="31">
        <v>0</v>
      </c>
      <c r="L13" s="31">
        <v>16.537165111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1.551961694</v>
      </c>
      <c r="S13" s="31">
        <v>0</v>
      </c>
      <c r="T13" s="31">
        <v>0</v>
      </c>
      <c r="U13" s="31">
        <v>0</v>
      </c>
      <c r="V13" s="31">
        <v>1.414755568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0.23569601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</v>
      </c>
      <c r="AS13" s="31">
        <v>0</v>
      </c>
      <c r="AT13" s="31">
        <v>0</v>
      </c>
      <c r="AU13" s="31">
        <v>0</v>
      </c>
      <c r="AV13" s="31">
        <v>16.976611573</v>
      </c>
      <c r="AW13" s="31">
        <v>21.682102273</v>
      </c>
      <c r="AX13" s="31">
        <v>0</v>
      </c>
      <c r="AY13" s="31">
        <v>0</v>
      </c>
      <c r="AZ13" s="31">
        <v>87.251808028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2.35752755</v>
      </c>
      <c r="BG13" s="31">
        <v>1.717400723</v>
      </c>
      <c r="BH13" s="31">
        <v>0</v>
      </c>
      <c r="BI13" s="31">
        <v>0</v>
      </c>
      <c r="BJ13" s="31">
        <v>4.310124913</v>
      </c>
      <c r="BK13" s="32">
        <f>SUM(C13:BJ13)</f>
        <v>166.60701136</v>
      </c>
    </row>
    <row r="14" spans="1:63">
      <c r="A14" s="26"/>
      <c r="B14" s="33" t="s">
        <v>23</v>
      </c>
      <c r="C14" s="34">
        <f>SUM(C13)</f>
        <v>0</v>
      </c>
      <c r="D14" s="34">
        <f t="shared" ref="D14:BK14" si="1">SUM(D13)</f>
        <v>1.087287127</v>
      </c>
      <c r="E14" s="34">
        <f t="shared" si="1"/>
        <v>0</v>
      </c>
      <c r="F14" s="34">
        <f t="shared" si="1"/>
        <v>0</v>
      </c>
      <c r="G14" s="34">
        <f t="shared" si="1"/>
        <v>0</v>
      </c>
      <c r="H14" s="34">
        <f t="shared" si="1"/>
        <v>6.197211188</v>
      </c>
      <c r="I14" s="34">
        <f t="shared" si="1"/>
        <v>5.287359602</v>
      </c>
      <c r="J14" s="34">
        <f t="shared" si="1"/>
        <v>0</v>
      </c>
      <c r="K14" s="34">
        <f t="shared" si="1"/>
        <v>0</v>
      </c>
      <c r="L14" s="34">
        <f t="shared" si="1"/>
        <v>16.537165111</v>
      </c>
      <c r="M14" s="34">
        <f t="shared" si="1"/>
        <v>0</v>
      </c>
      <c r="N14" s="34">
        <f t="shared" si="1"/>
        <v>0</v>
      </c>
      <c r="O14" s="34">
        <f t="shared" si="1"/>
        <v>0</v>
      </c>
      <c r="P14" s="34">
        <f t="shared" si="1"/>
        <v>0</v>
      </c>
      <c r="Q14" s="34">
        <f t="shared" si="1"/>
        <v>0</v>
      </c>
      <c r="R14" s="34">
        <f t="shared" si="1"/>
        <v>1.551961694</v>
      </c>
      <c r="S14" s="34">
        <f t="shared" si="1"/>
        <v>0</v>
      </c>
      <c r="T14" s="34">
        <f t="shared" si="1"/>
        <v>0</v>
      </c>
      <c r="U14" s="34">
        <f t="shared" si="1"/>
        <v>0</v>
      </c>
      <c r="V14" s="34">
        <f t="shared" si="1"/>
        <v>1.414755568</v>
      </c>
      <c r="W14" s="34">
        <f t="shared" si="1"/>
        <v>0</v>
      </c>
      <c r="X14" s="34">
        <f t="shared" si="1"/>
        <v>0</v>
      </c>
      <c r="Y14" s="34">
        <f t="shared" si="1"/>
        <v>0</v>
      </c>
      <c r="Z14" s="34">
        <f t="shared" si="1"/>
        <v>0</v>
      </c>
      <c r="AA14" s="34">
        <f t="shared" si="1"/>
        <v>0</v>
      </c>
      <c r="AB14" s="34">
        <f t="shared" si="1"/>
        <v>0</v>
      </c>
      <c r="AC14" s="34">
        <f t="shared" si="1"/>
        <v>0</v>
      </c>
      <c r="AD14" s="34">
        <f t="shared" si="1"/>
        <v>0</v>
      </c>
      <c r="AE14" s="34">
        <f t="shared" si="1"/>
        <v>0</v>
      </c>
      <c r="AF14" s="34">
        <f t="shared" si="1"/>
        <v>0.23569601</v>
      </c>
      <c r="AG14" s="34">
        <f t="shared" si="1"/>
        <v>0</v>
      </c>
      <c r="AH14" s="34">
        <f t="shared" si="1"/>
        <v>0</v>
      </c>
      <c r="AI14" s="34">
        <f t="shared" si="1"/>
        <v>0</v>
      </c>
      <c r="AJ14" s="34">
        <f t="shared" si="1"/>
        <v>0</v>
      </c>
      <c r="AK14" s="34">
        <f t="shared" si="1"/>
        <v>0</v>
      </c>
      <c r="AL14" s="34">
        <f t="shared" si="1"/>
        <v>0</v>
      </c>
      <c r="AM14" s="34">
        <f t="shared" si="1"/>
        <v>0</v>
      </c>
      <c r="AN14" s="34">
        <f t="shared" si="1"/>
        <v>0</v>
      </c>
      <c r="AO14" s="34">
        <f t="shared" si="1"/>
        <v>0</v>
      </c>
      <c r="AP14" s="34">
        <f t="shared" si="1"/>
        <v>0</v>
      </c>
      <c r="AQ14" s="34">
        <f t="shared" si="1"/>
        <v>0</v>
      </c>
      <c r="AR14" s="34">
        <f t="shared" si="1"/>
        <v>0</v>
      </c>
      <c r="AS14" s="34">
        <f t="shared" si="1"/>
        <v>0</v>
      </c>
      <c r="AT14" s="34">
        <f t="shared" si="1"/>
        <v>0</v>
      </c>
      <c r="AU14" s="34">
        <f t="shared" si="1"/>
        <v>0</v>
      </c>
      <c r="AV14" s="34">
        <f t="shared" si="1"/>
        <v>16.976611573</v>
      </c>
      <c r="AW14" s="34">
        <f t="shared" si="1"/>
        <v>21.682102273</v>
      </c>
      <c r="AX14" s="34">
        <f t="shared" si="1"/>
        <v>0</v>
      </c>
      <c r="AY14" s="34">
        <f t="shared" si="1"/>
        <v>0</v>
      </c>
      <c r="AZ14" s="39">
        <f t="shared" si="1"/>
        <v>87.251808028</v>
      </c>
      <c r="BA14" s="34">
        <f t="shared" si="1"/>
        <v>0</v>
      </c>
      <c r="BB14" s="34">
        <f t="shared" si="1"/>
        <v>0</v>
      </c>
      <c r="BC14" s="34">
        <f t="shared" si="1"/>
        <v>0</v>
      </c>
      <c r="BD14" s="34">
        <f t="shared" si="1"/>
        <v>0</v>
      </c>
      <c r="BE14" s="34">
        <f t="shared" si="1"/>
        <v>0</v>
      </c>
      <c r="BF14" s="34">
        <f t="shared" si="1"/>
        <v>2.35752755</v>
      </c>
      <c r="BG14" s="34">
        <f t="shared" si="1"/>
        <v>1.717400723</v>
      </c>
      <c r="BH14" s="34">
        <f t="shared" si="1"/>
        <v>0</v>
      </c>
      <c r="BI14" s="34">
        <f t="shared" si="1"/>
        <v>0</v>
      </c>
      <c r="BJ14" s="34">
        <f t="shared" si="1"/>
        <v>4.310124913</v>
      </c>
      <c r="BK14" s="35">
        <f t="shared" si="1"/>
        <v>166.60701136</v>
      </c>
    </row>
    <row r="15" spans="1:63">
      <c r="A15" s="26" t="s">
        <v>24</v>
      </c>
      <c r="B15" s="36" t="s">
        <v>25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</row>
    <row r="16" spans="1:63">
      <c r="A16" s="26"/>
      <c r="B16" s="40" t="s">
        <v>26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2">
        <f>SUM(C16:BJ16)</f>
        <v>0</v>
      </c>
    </row>
    <row r="17" spans="1:63">
      <c r="A17" s="26"/>
      <c r="B17" s="41" t="s">
        <v>27</v>
      </c>
      <c r="C17" s="34">
        <f>SUM(C16:C16)</f>
        <v>0</v>
      </c>
      <c r="D17" s="34">
        <f t="shared" ref="D17:BK17" si="2">SUM(D16:D16)</f>
        <v>0</v>
      </c>
      <c r="E17" s="34">
        <f t="shared" si="2"/>
        <v>0</v>
      </c>
      <c r="F17" s="34">
        <f t="shared" si="2"/>
        <v>0</v>
      </c>
      <c r="G17" s="34">
        <f t="shared" si="2"/>
        <v>0</v>
      </c>
      <c r="H17" s="34">
        <f t="shared" si="2"/>
        <v>0</v>
      </c>
      <c r="I17" s="34">
        <f t="shared" si="2"/>
        <v>0</v>
      </c>
      <c r="J17" s="34">
        <f t="shared" si="2"/>
        <v>0</v>
      </c>
      <c r="K17" s="34">
        <f t="shared" si="2"/>
        <v>0</v>
      </c>
      <c r="L17" s="34">
        <f t="shared" si="2"/>
        <v>0</v>
      </c>
      <c r="M17" s="34">
        <f t="shared" si="2"/>
        <v>0</v>
      </c>
      <c r="N17" s="34">
        <f t="shared" si="2"/>
        <v>0</v>
      </c>
      <c r="O17" s="34">
        <f t="shared" si="2"/>
        <v>0</v>
      </c>
      <c r="P17" s="34">
        <f t="shared" si="2"/>
        <v>0</v>
      </c>
      <c r="Q17" s="34">
        <f t="shared" si="2"/>
        <v>0</v>
      </c>
      <c r="R17" s="34">
        <f t="shared" si="2"/>
        <v>0</v>
      </c>
      <c r="S17" s="34">
        <f t="shared" si="2"/>
        <v>0</v>
      </c>
      <c r="T17" s="34">
        <f t="shared" si="2"/>
        <v>0</v>
      </c>
      <c r="U17" s="34">
        <f t="shared" si="2"/>
        <v>0</v>
      </c>
      <c r="V17" s="34">
        <f t="shared" si="2"/>
        <v>0</v>
      </c>
      <c r="W17" s="34">
        <f t="shared" si="2"/>
        <v>0</v>
      </c>
      <c r="X17" s="34">
        <f t="shared" si="2"/>
        <v>0</v>
      </c>
      <c r="Y17" s="34">
        <f t="shared" si="2"/>
        <v>0</v>
      </c>
      <c r="Z17" s="34">
        <f t="shared" si="2"/>
        <v>0</v>
      </c>
      <c r="AA17" s="34">
        <f t="shared" si="2"/>
        <v>0</v>
      </c>
      <c r="AB17" s="34">
        <f t="shared" si="2"/>
        <v>0</v>
      </c>
      <c r="AC17" s="34">
        <f t="shared" si="2"/>
        <v>0</v>
      </c>
      <c r="AD17" s="34">
        <f t="shared" si="2"/>
        <v>0</v>
      </c>
      <c r="AE17" s="34">
        <f t="shared" si="2"/>
        <v>0</v>
      </c>
      <c r="AF17" s="34">
        <f t="shared" si="2"/>
        <v>0</v>
      </c>
      <c r="AG17" s="34">
        <f t="shared" si="2"/>
        <v>0</v>
      </c>
      <c r="AH17" s="34">
        <f t="shared" si="2"/>
        <v>0</v>
      </c>
      <c r="AI17" s="34">
        <f t="shared" si="2"/>
        <v>0</v>
      </c>
      <c r="AJ17" s="34">
        <f t="shared" si="2"/>
        <v>0</v>
      </c>
      <c r="AK17" s="34">
        <f t="shared" si="2"/>
        <v>0</v>
      </c>
      <c r="AL17" s="34">
        <f t="shared" si="2"/>
        <v>0</v>
      </c>
      <c r="AM17" s="34">
        <f t="shared" si="2"/>
        <v>0</v>
      </c>
      <c r="AN17" s="34">
        <f t="shared" si="2"/>
        <v>0</v>
      </c>
      <c r="AO17" s="34">
        <f t="shared" si="2"/>
        <v>0</v>
      </c>
      <c r="AP17" s="34">
        <f t="shared" si="2"/>
        <v>0</v>
      </c>
      <c r="AQ17" s="34">
        <f t="shared" si="2"/>
        <v>0</v>
      </c>
      <c r="AR17" s="34">
        <f t="shared" si="2"/>
        <v>0</v>
      </c>
      <c r="AS17" s="34">
        <f t="shared" si="2"/>
        <v>0</v>
      </c>
      <c r="AT17" s="34">
        <f t="shared" si="2"/>
        <v>0</v>
      </c>
      <c r="AU17" s="34">
        <f t="shared" si="2"/>
        <v>0</v>
      </c>
      <c r="AV17" s="34">
        <f t="shared" si="2"/>
        <v>0</v>
      </c>
      <c r="AW17" s="34">
        <f t="shared" si="2"/>
        <v>0</v>
      </c>
      <c r="AX17" s="34">
        <f t="shared" si="2"/>
        <v>0</v>
      </c>
      <c r="AY17" s="34">
        <f t="shared" si="2"/>
        <v>0</v>
      </c>
      <c r="AZ17" s="34">
        <f t="shared" si="2"/>
        <v>0</v>
      </c>
      <c r="BA17" s="34">
        <f t="shared" si="2"/>
        <v>0</v>
      </c>
      <c r="BB17" s="34">
        <f t="shared" si="2"/>
        <v>0</v>
      </c>
      <c r="BC17" s="34">
        <f t="shared" si="2"/>
        <v>0</v>
      </c>
      <c r="BD17" s="34">
        <f t="shared" si="2"/>
        <v>0</v>
      </c>
      <c r="BE17" s="34">
        <f t="shared" si="2"/>
        <v>0</v>
      </c>
      <c r="BF17" s="34">
        <f t="shared" si="2"/>
        <v>0</v>
      </c>
      <c r="BG17" s="34">
        <f t="shared" si="2"/>
        <v>0</v>
      </c>
      <c r="BH17" s="34">
        <f t="shared" si="2"/>
        <v>0</v>
      </c>
      <c r="BI17" s="34">
        <f t="shared" si="2"/>
        <v>0</v>
      </c>
      <c r="BJ17" s="34">
        <f t="shared" si="2"/>
        <v>0</v>
      </c>
      <c r="BK17" s="34">
        <f t="shared" si="2"/>
        <v>0</v>
      </c>
    </row>
    <row r="18" s="17" customFormat="1" spans="1:63">
      <c r="A18" s="42" t="s">
        <v>28</v>
      </c>
      <c r="B18" s="43" t="s">
        <v>29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</row>
    <row r="19" s="17" customFormat="1" spans="1:63">
      <c r="A19" s="42"/>
      <c r="B19" s="40" t="s">
        <v>26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32">
        <f>SUM(C19:BJ19)</f>
        <v>0</v>
      </c>
    </row>
    <row r="20" s="17" customFormat="1" spans="1:63">
      <c r="A20" s="42"/>
      <c r="B20" s="40" t="s">
        <v>30</v>
      </c>
      <c r="C20" s="45">
        <f>SUM(C19)</f>
        <v>0</v>
      </c>
      <c r="D20" s="45">
        <f t="shared" ref="D20:BK20" si="3">SUM(D19)</f>
        <v>0</v>
      </c>
      <c r="E20" s="45">
        <f t="shared" si="3"/>
        <v>0</v>
      </c>
      <c r="F20" s="45">
        <f t="shared" si="3"/>
        <v>0</v>
      </c>
      <c r="G20" s="45">
        <f t="shared" si="3"/>
        <v>0</v>
      </c>
      <c r="H20" s="45">
        <f t="shared" si="3"/>
        <v>0</v>
      </c>
      <c r="I20" s="45">
        <f t="shared" si="3"/>
        <v>0</v>
      </c>
      <c r="J20" s="45">
        <f t="shared" si="3"/>
        <v>0</v>
      </c>
      <c r="K20" s="45">
        <f t="shared" si="3"/>
        <v>0</v>
      </c>
      <c r="L20" s="45">
        <f t="shared" si="3"/>
        <v>0</v>
      </c>
      <c r="M20" s="45">
        <f t="shared" si="3"/>
        <v>0</v>
      </c>
      <c r="N20" s="45">
        <f t="shared" si="3"/>
        <v>0</v>
      </c>
      <c r="O20" s="45">
        <f t="shared" si="3"/>
        <v>0</v>
      </c>
      <c r="P20" s="45">
        <f t="shared" si="3"/>
        <v>0</v>
      </c>
      <c r="Q20" s="45">
        <f t="shared" si="3"/>
        <v>0</v>
      </c>
      <c r="R20" s="45">
        <f t="shared" si="3"/>
        <v>0</v>
      </c>
      <c r="S20" s="45">
        <f t="shared" si="3"/>
        <v>0</v>
      </c>
      <c r="T20" s="45">
        <f t="shared" si="3"/>
        <v>0</v>
      </c>
      <c r="U20" s="45">
        <f t="shared" si="3"/>
        <v>0</v>
      </c>
      <c r="V20" s="45">
        <f t="shared" si="3"/>
        <v>0</v>
      </c>
      <c r="W20" s="45">
        <f t="shared" si="3"/>
        <v>0</v>
      </c>
      <c r="X20" s="45">
        <f t="shared" si="3"/>
        <v>0</v>
      </c>
      <c r="Y20" s="45">
        <f t="shared" si="3"/>
        <v>0</v>
      </c>
      <c r="Z20" s="45">
        <f t="shared" si="3"/>
        <v>0</v>
      </c>
      <c r="AA20" s="45">
        <f t="shared" si="3"/>
        <v>0</v>
      </c>
      <c r="AB20" s="45">
        <f t="shared" si="3"/>
        <v>0</v>
      </c>
      <c r="AC20" s="45">
        <f t="shared" si="3"/>
        <v>0</v>
      </c>
      <c r="AD20" s="45">
        <f t="shared" si="3"/>
        <v>0</v>
      </c>
      <c r="AE20" s="45">
        <f t="shared" si="3"/>
        <v>0</v>
      </c>
      <c r="AF20" s="45">
        <f t="shared" si="3"/>
        <v>0</v>
      </c>
      <c r="AG20" s="45">
        <f t="shared" si="3"/>
        <v>0</v>
      </c>
      <c r="AH20" s="45">
        <f t="shared" si="3"/>
        <v>0</v>
      </c>
      <c r="AI20" s="45">
        <f t="shared" si="3"/>
        <v>0</v>
      </c>
      <c r="AJ20" s="45">
        <f t="shared" si="3"/>
        <v>0</v>
      </c>
      <c r="AK20" s="45">
        <f t="shared" si="3"/>
        <v>0</v>
      </c>
      <c r="AL20" s="45">
        <f t="shared" si="3"/>
        <v>0</v>
      </c>
      <c r="AM20" s="45">
        <f t="shared" si="3"/>
        <v>0</v>
      </c>
      <c r="AN20" s="45">
        <f t="shared" si="3"/>
        <v>0</v>
      </c>
      <c r="AO20" s="45">
        <f t="shared" si="3"/>
        <v>0</v>
      </c>
      <c r="AP20" s="45">
        <f t="shared" si="3"/>
        <v>0</v>
      </c>
      <c r="AQ20" s="45">
        <f t="shared" si="3"/>
        <v>0</v>
      </c>
      <c r="AR20" s="45">
        <f t="shared" si="3"/>
        <v>0</v>
      </c>
      <c r="AS20" s="45">
        <f t="shared" si="3"/>
        <v>0</v>
      </c>
      <c r="AT20" s="45">
        <f t="shared" si="3"/>
        <v>0</v>
      </c>
      <c r="AU20" s="45">
        <f t="shared" si="3"/>
        <v>0</v>
      </c>
      <c r="AV20" s="45">
        <f t="shared" si="3"/>
        <v>0</v>
      </c>
      <c r="AW20" s="45">
        <f t="shared" si="3"/>
        <v>0</v>
      </c>
      <c r="AX20" s="45">
        <f t="shared" si="3"/>
        <v>0</v>
      </c>
      <c r="AY20" s="45">
        <f t="shared" si="3"/>
        <v>0</v>
      </c>
      <c r="AZ20" s="45">
        <f t="shared" si="3"/>
        <v>0</v>
      </c>
      <c r="BA20" s="45">
        <f t="shared" si="3"/>
        <v>0</v>
      </c>
      <c r="BB20" s="45">
        <f t="shared" si="3"/>
        <v>0</v>
      </c>
      <c r="BC20" s="45">
        <f t="shared" si="3"/>
        <v>0</v>
      </c>
      <c r="BD20" s="45">
        <f t="shared" si="3"/>
        <v>0</v>
      </c>
      <c r="BE20" s="45">
        <f t="shared" si="3"/>
        <v>0</v>
      </c>
      <c r="BF20" s="45">
        <f t="shared" si="3"/>
        <v>0</v>
      </c>
      <c r="BG20" s="45">
        <f t="shared" si="3"/>
        <v>0</v>
      </c>
      <c r="BH20" s="45">
        <f t="shared" si="3"/>
        <v>0</v>
      </c>
      <c r="BI20" s="45">
        <f t="shared" si="3"/>
        <v>0</v>
      </c>
      <c r="BJ20" s="45">
        <f t="shared" si="3"/>
        <v>0</v>
      </c>
      <c r="BK20" s="45">
        <f t="shared" si="3"/>
        <v>0</v>
      </c>
    </row>
    <row r="21" s="17" customFormat="1" spans="1:63">
      <c r="A21" s="42" t="s">
        <v>31</v>
      </c>
      <c r="B21" s="43" t="s">
        <v>32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</row>
    <row r="22" s="17" customFormat="1" spans="1:63">
      <c r="A22" s="42"/>
      <c r="B22" s="40" t="s">
        <v>26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  <c r="BK22" s="32">
        <f>SUM(C22:BJ22)</f>
        <v>0</v>
      </c>
    </row>
    <row r="23" s="17" customFormat="1" spans="1:63">
      <c r="A23" s="42"/>
      <c r="B23" s="40" t="s">
        <v>33</v>
      </c>
      <c r="C23" s="45">
        <f>SUM(C22)</f>
        <v>0</v>
      </c>
      <c r="D23" s="45">
        <f t="shared" ref="D23:BK23" si="4">SUM(D22)</f>
        <v>0</v>
      </c>
      <c r="E23" s="45">
        <f t="shared" si="4"/>
        <v>0</v>
      </c>
      <c r="F23" s="45">
        <f t="shared" si="4"/>
        <v>0</v>
      </c>
      <c r="G23" s="45">
        <f t="shared" si="4"/>
        <v>0</v>
      </c>
      <c r="H23" s="45">
        <f t="shared" si="4"/>
        <v>0</v>
      </c>
      <c r="I23" s="45">
        <f t="shared" si="4"/>
        <v>0</v>
      </c>
      <c r="J23" s="45">
        <f t="shared" si="4"/>
        <v>0</v>
      </c>
      <c r="K23" s="45">
        <f t="shared" si="4"/>
        <v>0</v>
      </c>
      <c r="L23" s="45">
        <f t="shared" si="4"/>
        <v>0</v>
      </c>
      <c r="M23" s="45">
        <f t="shared" si="4"/>
        <v>0</v>
      </c>
      <c r="N23" s="45">
        <f t="shared" si="4"/>
        <v>0</v>
      </c>
      <c r="O23" s="45">
        <f t="shared" si="4"/>
        <v>0</v>
      </c>
      <c r="P23" s="45">
        <f t="shared" si="4"/>
        <v>0</v>
      </c>
      <c r="Q23" s="45">
        <f t="shared" si="4"/>
        <v>0</v>
      </c>
      <c r="R23" s="45">
        <f t="shared" si="4"/>
        <v>0</v>
      </c>
      <c r="S23" s="45">
        <f t="shared" si="4"/>
        <v>0</v>
      </c>
      <c r="T23" s="45">
        <f t="shared" si="4"/>
        <v>0</v>
      </c>
      <c r="U23" s="45">
        <f t="shared" si="4"/>
        <v>0</v>
      </c>
      <c r="V23" s="45">
        <f t="shared" si="4"/>
        <v>0</v>
      </c>
      <c r="W23" s="45">
        <f t="shared" si="4"/>
        <v>0</v>
      </c>
      <c r="X23" s="45">
        <f t="shared" si="4"/>
        <v>0</v>
      </c>
      <c r="Y23" s="45">
        <f t="shared" si="4"/>
        <v>0</v>
      </c>
      <c r="Z23" s="45">
        <f t="shared" si="4"/>
        <v>0</v>
      </c>
      <c r="AA23" s="45">
        <f t="shared" si="4"/>
        <v>0</v>
      </c>
      <c r="AB23" s="45">
        <f t="shared" si="4"/>
        <v>0</v>
      </c>
      <c r="AC23" s="45">
        <f t="shared" si="4"/>
        <v>0</v>
      </c>
      <c r="AD23" s="45">
        <f t="shared" si="4"/>
        <v>0</v>
      </c>
      <c r="AE23" s="45">
        <f t="shared" si="4"/>
        <v>0</v>
      </c>
      <c r="AF23" s="45">
        <f t="shared" si="4"/>
        <v>0</v>
      </c>
      <c r="AG23" s="45">
        <f t="shared" si="4"/>
        <v>0</v>
      </c>
      <c r="AH23" s="45">
        <f t="shared" si="4"/>
        <v>0</v>
      </c>
      <c r="AI23" s="45">
        <f t="shared" si="4"/>
        <v>0</v>
      </c>
      <c r="AJ23" s="45">
        <f t="shared" si="4"/>
        <v>0</v>
      </c>
      <c r="AK23" s="45">
        <f t="shared" si="4"/>
        <v>0</v>
      </c>
      <c r="AL23" s="45">
        <f t="shared" si="4"/>
        <v>0</v>
      </c>
      <c r="AM23" s="45">
        <f t="shared" si="4"/>
        <v>0</v>
      </c>
      <c r="AN23" s="45">
        <f t="shared" si="4"/>
        <v>0</v>
      </c>
      <c r="AO23" s="45">
        <f t="shared" si="4"/>
        <v>0</v>
      </c>
      <c r="AP23" s="45">
        <f t="shared" si="4"/>
        <v>0</v>
      </c>
      <c r="AQ23" s="45">
        <f t="shared" si="4"/>
        <v>0</v>
      </c>
      <c r="AR23" s="45">
        <f t="shared" si="4"/>
        <v>0</v>
      </c>
      <c r="AS23" s="45">
        <f t="shared" si="4"/>
        <v>0</v>
      </c>
      <c r="AT23" s="45">
        <f t="shared" si="4"/>
        <v>0</v>
      </c>
      <c r="AU23" s="45">
        <f t="shared" si="4"/>
        <v>0</v>
      </c>
      <c r="AV23" s="45">
        <f t="shared" si="4"/>
        <v>0</v>
      </c>
      <c r="AW23" s="45">
        <f t="shared" si="4"/>
        <v>0</v>
      </c>
      <c r="AX23" s="45">
        <f t="shared" si="4"/>
        <v>0</v>
      </c>
      <c r="AY23" s="45">
        <f t="shared" si="4"/>
        <v>0</v>
      </c>
      <c r="AZ23" s="45">
        <f t="shared" si="4"/>
        <v>0</v>
      </c>
      <c r="BA23" s="45">
        <f t="shared" si="4"/>
        <v>0</v>
      </c>
      <c r="BB23" s="45">
        <f t="shared" si="4"/>
        <v>0</v>
      </c>
      <c r="BC23" s="45">
        <f t="shared" si="4"/>
        <v>0</v>
      </c>
      <c r="BD23" s="45">
        <f t="shared" si="4"/>
        <v>0</v>
      </c>
      <c r="BE23" s="45">
        <f t="shared" si="4"/>
        <v>0</v>
      </c>
      <c r="BF23" s="45">
        <f t="shared" si="4"/>
        <v>0</v>
      </c>
      <c r="BG23" s="45">
        <f t="shared" si="4"/>
        <v>0</v>
      </c>
      <c r="BH23" s="45">
        <f t="shared" si="4"/>
        <v>0</v>
      </c>
      <c r="BI23" s="45">
        <f t="shared" si="4"/>
        <v>0</v>
      </c>
      <c r="BJ23" s="45">
        <f t="shared" si="4"/>
        <v>0</v>
      </c>
      <c r="BK23" s="45">
        <f t="shared" si="4"/>
        <v>0</v>
      </c>
    </row>
    <row r="24" spans="1:63">
      <c r="A24" s="26" t="s">
        <v>34</v>
      </c>
      <c r="B24" s="36" t="s">
        <v>35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</row>
    <row r="25" spans="1:63">
      <c r="A25" s="26"/>
      <c r="B25" s="46" t="s">
        <v>36</v>
      </c>
      <c r="C25" s="31">
        <v>0</v>
      </c>
      <c r="D25" s="31">
        <v>2.378964832</v>
      </c>
      <c r="E25" s="31">
        <v>0</v>
      </c>
      <c r="F25" s="31">
        <v>0</v>
      </c>
      <c r="G25" s="31">
        <v>0</v>
      </c>
      <c r="H25" s="31">
        <v>3.67514408</v>
      </c>
      <c r="I25" s="31">
        <v>0.384436858</v>
      </c>
      <c r="J25" s="31">
        <v>0</v>
      </c>
      <c r="K25" s="31">
        <v>0</v>
      </c>
      <c r="L25" s="31">
        <v>7.821876989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0.99986087</v>
      </c>
      <c r="S25" s="31">
        <v>0</v>
      </c>
      <c r="T25" s="31">
        <v>0</v>
      </c>
      <c r="U25" s="31">
        <v>0</v>
      </c>
      <c r="V25" s="31">
        <v>0.451244561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2.695607005</v>
      </c>
      <c r="AC25" s="31">
        <v>0.38665971</v>
      </c>
      <c r="AD25" s="31">
        <v>0</v>
      </c>
      <c r="AE25" s="31">
        <v>0</v>
      </c>
      <c r="AF25" s="31">
        <v>11.270931973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0.125726499</v>
      </c>
      <c r="AM25" s="31">
        <v>0</v>
      </c>
      <c r="AN25" s="31">
        <v>0</v>
      </c>
      <c r="AO25" s="31">
        <v>0</v>
      </c>
      <c r="AP25" s="31">
        <v>0.065723128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20.365177357</v>
      </c>
      <c r="AW25" s="31">
        <v>22.077973083</v>
      </c>
      <c r="AX25" s="31">
        <v>0</v>
      </c>
      <c r="AY25" s="31">
        <v>0</v>
      </c>
      <c r="AZ25" s="31">
        <v>59.755629414</v>
      </c>
      <c r="BA25" s="31">
        <v>0</v>
      </c>
      <c r="BB25" s="31">
        <v>0</v>
      </c>
      <c r="BC25" s="31">
        <v>0</v>
      </c>
      <c r="BD25" s="31">
        <v>0</v>
      </c>
      <c r="BE25" s="31">
        <v>0</v>
      </c>
      <c r="BF25" s="31">
        <v>4.275776808</v>
      </c>
      <c r="BG25" s="31">
        <v>6.65216666</v>
      </c>
      <c r="BH25" s="31">
        <v>0</v>
      </c>
      <c r="BI25" s="31">
        <v>0</v>
      </c>
      <c r="BJ25" s="31">
        <v>7.226688745</v>
      </c>
      <c r="BK25" s="32">
        <f t="shared" ref="BK25:BK36" si="5">SUM(C25:BJ25)</f>
        <v>150.609588572</v>
      </c>
    </row>
    <row r="26" spans="1:63">
      <c r="A26" s="26"/>
      <c r="B26" s="46" t="s">
        <v>37</v>
      </c>
      <c r="C26" s="31">
        <v>0</v>
      </c>
      <c r="D26" s="31">
        <v>0.995868877</v>
      </c>
      <c r="E26" s="31">
        <v>0</v>
      </c>
      <c r="F26" s="31">
        <v>0</v>
      </c>
      <c r="G26" s="31">
        <v>0</v>
      </c>
      <c r="H26" s="31">
        <v>0.313231795</v>
      </c>
      <c r="I26" s="31">
        <v>13.004474535</v>
      </c>
      <c r="J26" s="31">
        <v>0</v>
      </c>
      <c r="K26" s="31">
        <v>0</v>
      </c>
      <c r="L26" s="31">
        <v>0.337163865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0.238806979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4.711911491</v>
      </c>
      <c r="AC26" s="31">
        <v>0.049152978</v>
      </c>
      <c r="AD26" s="31">
        <v>0</v>
      </c>
      <c r="AE26" s="31">
        <v>0</v>
      </c>
      <c r="AF26" s="31">
        <v>3.990279282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0.286663149</v>
      </c>
      <c r="AM26" s="31">
        <v>0</v>
      </c>
      <c r="AN26" s="31">
        <v>0</v>
      </c>
      <c r="AO26" s="31">
        <v>0</v>
      </c>
      <c r="AP26" s="31">
        <v>0.02397322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2.750284747</v>
      </c>
      <c r="AW26" s="31">
        <v>14.740331245</v>
      </c>
      <c r="AX26" s="31">
        <v>0</v>
      </c>
      <c r="AY26" s="31">
        <v>0</v>
      </c>
      <c r="AZ26" s="31">
        <v>4.036650558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1.79406639</v>
      </c>
      <c r="BG26" s="31">
        <v>0.339124828</v>
      </c>
      <c r="BH26" s="31">
        <v>0</v>
      </c>
      <c r="BI26" s="31">
        <v>0</v>
      </c>
      <c r="BJ26" s="31">
        <v>1.040573642</v>
      </c>
      <c r="BK26" s="32">
        <f t="shared" si="5"/>
        <v>48.652557581</v>
      </c>
    </row>
    <row r="27" spans="1:63">
      <c r="A27" s="26"/>
      <c r="B27" s="46" t="s">
        <v>38</v>
      </c>
      <c r="C27" s="31">
        <v>0</v>
      </c>
      <c r="D27" s="31">
        <v>1.179605167</v>
      </c>
      <c r="E27" s="31">
        <v>0</v>
      </c>
      <c r="F27" s="31">
        <v>0</v>
      </c>
      <c r="G27" s="31">
        <v>0</v>
      </c>
      <c r="H27" s="31">
        <v>7.001897044</v>
      </c>
      <c r="I27" s="31">
        <v>52.965655792</v>
      </c>
      <c r="J27" s="31">
        <v>0.572309555</v>
      </c>
      <c r="K27" s="31">
        <v>0</v>
      </c>
      <c r="L27" s="31">
        <v>97.478942452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2.67576756</v>
      </c>
      <c r="S27" s="31">
        <v>35.600376514</v>
      </c>
      <c r="T27" s="31">
        <v>0</v>
      </c>
      <c r="U27" s="31">
        <v>0</v>
      </c>
      <c r="V27" s="31">
        <v>9.872509887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0.099953967</v>
      </c>
      <c r="AC27" s="31">
        <v>0</v>
      </c>
      <c r="AD27" s="31">
        <v>0</v>
      </c>
      <c r="AE27" s="31">
        <v>0</v>
      </c>
      <c r="AF27" s="31">
        <v>0.980525271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0.011178781</v>
      </c>
      <c r="AM27" s="31">
        <v>0</v>
      </c>
      <c r="AN27" s="31">
        <v>0</v>
      </c>
      <c r="AO27" s="31">
        <v>0</v>
      </c>
      <c r="AP27" s="31">
        <v>0.104855932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16.815669612</v>
      </c>
      <c r="AW27" s="31">
        <v>248.321666977</v>
      </c>
      <c r="AX27" s="31">
        <v>0</v>
      </c>
      <c r="AY27" s="31">
        <v>0</v>
      </c>
      <c r="AZ27" s="31">
        <v>196.345691855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3.647830103</v>
      </c>
      <c r="BG27" s="31">
        <v>17.936817748</v>
      </c>
      <c r="BH27" s="31">
        <v>0.088879045</v>
      </c>
      <c r="BI27" s="31">
        <v>0</v>
      </c>
      <c r="BJ27" s="31">
        <v>4.813126328</v>
      </c>
      <c r="BK27" s="32">
        <f t="shared" si="5"/>
        <v>696.51325959</v>
      </c>
    </row>
    <row r="28" spans="1:63">
      <c r="A28" s="26"/>
      <c r="B28" s="46" t="s">
        <v>39</v>
      </c>
      <c r="C28" s="31">
        <v>0</v>
      </c>
      <c r="D28" s="31">
        <v>2.795986153</v>
      </c>
      <c r="E28" s="31">
        <v>0</v>
      </c>
      <c r="F28" s="31">
        <v>0</v>
      </c>
      <c r="G28" s="31">
        <v>0</v>
      </c>
      <c r="H28" s="31">
        <v>3.12865978</v>
      </c>
      <c r="I28" s="31">
        <v>7.213506434</v>
      </c>
      <c r="J28" s="31">
        <v>0</v>
      </c>
      <c r="K28" s="31">
        <v>0</v>
      </c>
      <c r="L28" s="31">
        <v>6.808947897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0.797602108</v>
      </c>
      <c r="S28" s="31">
        <v>0</v>
      </c>
      <c r="T28" s="31">
        <v>0</v>
      </c>
      <c r="U28" s="31">
        <v>0</v>
      </c>
      <c r="V28" s="31">
        <v>0.616740731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1.012716888</v>
      </c>
      <c r="AC28" s="31">
        <v>0.152503074</v>
      </c>
      <c r="AD28" s="31">
        <v>0</v>
      </c>
      <c r="AE28" s="31">
        <v>0</v>
      </c>
      <c r="AF28" s="31">
        <v>48.059788449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0.056904994</v>
      </c>
      <c r="AM28" s="31">
        <v>0</v>
      </c>
      <c r="AN28" s="31">
        <v>0</v>
      </c>
      <c r="AO28" s="31">
        <v>0</v>
      </c>
      <c r="AP28" s="31">
        <v>2.964514756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5.601651792</v>
      </c>
      <c r="AW28" s="31">
        <v>10.016209302</v>
      </c>
      <c r="AX28" s="31">
        <v>0</v>
      </c>
      <c r="AY28" s="31">
        <v>0</v>
      </c>
      <c r="AZ28" s="31">
        <v>31.654864553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0.892805033</v>
      </c>
      <c r="BG28" s="31">
        <v>0.073529403</v>
      </c>
      <c r="BH28" s="31">
        <v>0</v>
      </c>
      <c r="BI28" s="31">
        <v>0</v>
      </c>
      <c r="BJ28" s="31">
        <v>1.025597339</v>
      </c>
      <c r="BK28" s="32">
        <f t="shared" si="5"/>
        <v>122.872528686</v>
      </c>
    </row>
    <row r="29" spans="1:63">
      <c r="A29" s="26"/>
      <c r="B29" s="46" t="s">
        <v>40</v>
      </c>
      <c r="C29" s="31">
        <v>0</v>
      </c>
      <c r="D29" s="31">
        <v>1.177195041</v>
      </c>
      <c r="E29" s="31">
        <v>0</v>
      </c>
      <c r="F29" s="31">
        <v>0</v>
      </c>
      <c r="G29" s="31">
        <v>0</v>
      </c>
      <c r="H29" s="31">
        <v>12.381190241</v>
      </c>
      <c r="I29" s="31">
        <v>30.658671161</v>
      </c>
      <c r="J29" s="31">
        <v>0</v>
      </c>
      <c r="K29" s="31">
        <v>0</v>
      </c>
      <c r="L29" s="31">
        <v>39.625305276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8.133615643</v>
      </c>
      <c r="S29" s="31">
        <v>7.269805419</v>
      </c>
      <c r="T29" s="31">
        <v>0</v>
      </c>
      <c r="U29" s="31">
        <v>0</v>
      </c>
      <c r="V29" s="31">
        <v>8.868124783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0.356549221</v>
      </c>
      <c r="AC29" s="31">
        <v>0</v>
      </c>
      <c r="AD29" s="31">
        <v>0</v>
      </c>
      <c r="AE29" s="31">
        <v>0</v>
      </c>
      <c r="AF29" s="31">
        <v>1.762917797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0.050840555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15.431893481</v>
      </c>
      <c r="AW29" s="31">
        <v>91.348311786</v>
      </c>
      <c r="AX29" s="31">
        <v>0</v>
      </c>
      <c r="AY29" s="31">
        <v>0</v>
      </c>
      <c r="AZ29" s="31">
        <v>224.28908089</v>
      </c>
      <c r="BA29" s="31">
        <v>0</v>
      </c>
      <c r="BB29" s="31">
        <v>0</v>
      </c>
      <c r="BC29" s="31">
        <v>0</v>
      </c>
      <c r="BD29" s="31">
        <v>0</v>
      </c>
      <c r="BE29" s="31">
        <v>0</v>
      </c>
      <c r="BF29" s="31">
        <v>4.843389335</v>
      </c>
      <c r="BG29" s="31">
        <v>2.059671924</v>
      </c>
      <c r="BH29" s="31">
        <v>0.082064636</v>
      </c>
      <c r="BI29" s="31">
        <v>0</v>
      </c>
      <c r="BJ29" s="31">
        <v>23.159977272</v>
      </c>
      <c r="BK29" s="32">
        <f t="shared" si="5"/>
        <v>471.498604461</v>
      </c>
    </row>
    <row r="30" spans="1:63">
      <c r="A30" s="26"/>
      <c r="B30" s="47" t="s">
        <v>41</v>
      </c>
      <c r="C30" s="31">
        <v>0</v>
      </c>
      <c r="D30" s="31">
        <v>0.658723397</v>
      </c>
      <c r="E30" s="31">
        <v>0</v>
      </c>
      <c r="F30" s="31">
        <v>0</v>
      </c>
      <c r="G30" s="31">
        <v>0</v>
      </c>
      <c r="H30" s="31">
        <v>1.294748443</v>
      </c>
      <c r="I30" s="31">
        <v>976.519670851</v>
      </c>
      <c r="J30" s="31">
        <v>0</v>
      </c>
      <c r="K30" s="31">
        <v>0</v>
      </c>
      <c r="L30" s="31">
        <v>144.627003651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0.236522045</v>
      </c>
      <c r="S30" s="31">
        <v>0</v>
      </c>
      <c r="T30" s="31">
        <v>0</v>
      </c>
      <c r="U30" s="31">
        <v>0</v>
      </c>
      <c r="V30" s="31">
        <v>4.319990639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2.365530092</v>
      </c>
      <c r="AC30" s="31">
        <v>25.064375118</v>
      </c>
      <c r="AD30" s="31">
        <v>0</v>
      </c>
      <c r="AE30" s="31">
        <v>0</v>
      </c>
      <c r="AF30" s="31">
        <v>548.166963373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0.253121517</v>
      </c>
      <c r="AM30" s="31">
        <v>0.326835325</v>
      </c>
      <c r="AN30" s="31">
        <v>0</v>
      </c>
      <c r="AO30" s="31">
        <v>0</v>
      </c>
      <c r="AP30" s="31">
        <v>23.005346884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0.941389477</v>
      </c>
      <c r="AW30" s="31">
        <v>31.332018498</v>
      </c>
      <c r="AX30" s="31">
        <v>0</v>
      </c>
      <c r="AY30" s="31">
        <v>0</v>
      </c>
      <c r="AZ30" s="31">
        <v>112.128606244</v>
      </c>
      <c r="BA30" s="31">
        <v>0</v>
      </c>
      <c r="BB30" s="31">
        <v>0</v>
      </c>
      <c r="BC30" s="31">
        <v>0</v>
      </c>
      <c r="BD30" s="31">
        <v>0</v>
      </c>
      <c r="BE30" s="31">
        <v>0</v>
      </c>
      <c r="BF30" s="31">
        <v>0.285374166</v>
      </c>
      <c r="BG30" s="31">
        <v>5.115160224</v>
      </c>
      <c r="BH30" s="31">
        <v>0</v>
      </c>
      <c r="BI30" s="31">
        <v>0</v>
      </c>
      <c r="BJ30" s="31">
        <v>3.759424961</v>
      </c>
      <c r="BK30" s="32">
        <f t="shared" si="5"/>
        <v>1880.400804905</v>
      </c>
    </row>
    <row r="31" spans="1:63">
      <c r="A31" s="26"/>
      <c r="B31" s="47" t="s">
        <v>42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0.490652006</v>
      </c>
      <c r="I31" s="31">
        <v>5.050435478</v>
      </c>
      <c r="J31" s="31">
        <v>0</v>
      </c>
      <c r="K31" s="31">
        <v>0</v>
      </c>
      <c r="L31" s="31">
        <v>3.825005341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0.180783326</v>
      </c>
      <c r="S31" s="31">
        <v>5.303672032</v>
      </c>
      <c r="T31" s="31">
        <v>0</v>
      </c>
      <c r="U31" s="31">
        <v>0</v>
      </c>
      <c r="V31" s="31">
        <v>0.070520959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0.88193963</v>
      </c>
      <c r="AC31" s="31">
        <v>0.538460214</v>
      </c>
      <c r="AD31" s="31">
        <v>0</v>
      </c>
      <c r="AE31" s="31">
        <v>0</v>
      </c>
      <c r="AF31" s="31">
        <v>111.044091961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0.118359343</v>
      </c>
      <c r="AM31" s="31">
        <v>0</v>
      </c>
      <c r="AN31" s="31">
        <v>0</v>
      </c>
      <c r="AO31" s="31">
        <v>0</v>
      </c>
      <c r="AP31" s="31">
        <v>2.221451846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0.213517331</v>
      </c>
      <c r="AW31" s="31">
        <v>13.686379698</v>
      </c>
      <c r="AX31" s="31">
        <v>0</v>
      </c>
      <c r="AY31" s="31">
        <v>0</v>
      </c>
      <c r="AZ31" s="31">
        <v>36.534840966</v>
      </c>
      <c r="BA31" s="31">
        <v>0</v>
      </c>
      <c r="BB31" s="31">
        <v>0</v>
      </c>
      <c r="BC31" s="31">
        <v>0</v>
      </c>
      <c r="BD31" s="31">
        <v>0</v>
      </c>
      <c r="BE31" s="31">
        <v>0</v>
      </c>
      <c r="BF31" s="31">
        <v>0.035842073</v>
      </c>
      <c r="BG31" s="31">
        <v>0</v>
      </c>
      <c r="BH31" s="31">
        <v>0.00675698</v>
      </c>
      <c r="BI31" s="31">
        <v>0</v>
      </c>
      <c r="BJ31" s="31">
        <v>1.04886949</v>
      </c>
      <c r="BK31" s="32">
        <f t="shared" si="5"/>
        <v>181.251578674</v>
      </c>
    </row>
    <row r="32" spans="1:63">
      <c r="A32" s="26"/>
      <c r="B32" s="47" t="s">
        <v>43</v>
      </c>
      <c r="C32" s="31">
        <v>0</v>
      </c>
      <c r="D32" s="31">
        <v>3.620464538</v>
      </c>
      <c r="E32" s="31">
        <v>0</v>
      </c>
      <c r="F32" s="31">
        <v>0</v>
      </c>
      <c r="G32" s="31">
        <v>0</v>
      </c>
      <c r="H32" s="31">
        <v>4.752203978</v>
      </c>
      <c r="I32" s="31">
        <v>3174.33304823</v>
      </c>
      <c r="J32" s="31">
        <v>0</v>
      </c>
      <c r="K32" s="31">
        <v>0</v>
      </c>
      <c r="L32" s="31">
        <v>195.453760813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1.597841032</v>
      </c>
      <c r="S32" s="31">
        <v>15.518406158</v>
      </c>
      <c r="T32" s="31">
        <v>0</v>
      </c>
      <c r="U32" s="31">
        <v>0</v>
      </c>
      <c r="V32" s="31">
        <v>23.136408458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0.106184467</v>
      </c>
      <c r="AC32" s="31">
        <v>0</v>
      </c>
      <c r="AD32" s="31">
        <v>0</v>
      </c>
      <c r="AE32" s="31">
        <v>0</v>
      </c>
      <c r="AF32" s="31">
        <v>3.80478138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0.008774154</v>
      </c>
      <c r="AM32" s="31">
        <v>0</v>
      </c>
      <c r="AN32" s="31">
        <v>0</v>
      </c>
      <c r="AO32" s="31">
        <v>0</v>
      </c>
      <c r="AP32" s="31">
        <v>0.032343522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4.550153054</v>
      </c>
      <c r="AW32" s="31">
        <v>132.082013416</v>
      </c>
      <c r="AX32" s="31">
        <v>0</v>
      </c>
      <c r="AY32" s="31">
        <v>0</v>
      </c>
      <c r="AZ32" s="31">
        <v>398.962949409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2.110087429</v>
      </c>
      <c r="BG32" s="31">
        <v>2.999141809</v>
      </c>
      <c r="BH32" s="31">
        <v>1.079569527</v>
      </c>
      <c r="BI32" s="31">
        <v>0</v>
      </c>
      <c r="BJ32" s="31">
        <v>12.169574774</v>
      </c>
      <c r="BK32" s="32">
        <f t="shared" si="5"/>
        <v>3976.317706148</v>
      </c>
    </row>
    <row r="33" spans="1:63">
      <c r="A33" s="26"/>
      <c r="B33" s="46" t="s">
        <v>44</v>
      </c>
      <c r="C33" s="31">
        <v>0</v>
      </c>
      <c r="D33" s="31">
        <v>17.889077376</v>
      </c>
      <c r="E33" s="31">
        <v>0</v>
      </c>
      <c r="F33" s="31">
        <v>0</v>
      </c>
      <c r="G33" s="31">
        <v>0</v>
      </c>
      <c r="H33" s="31">
        <v>11.31850678</v>
      </c>
      <c r="I33" s="31">
        <v>208.258389305</v>
      </c>
      <c r="J33" s="31">
        <v>0</v>
      </c>
      <c r="K33" s="31">
        <v>0</v>
      </c>
      <c r="L33" s="31">
        <v>39.343219402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7.117446974</v>
      </c>
      <c r="S33" s="31">
        <v>0.027460771</v>
      </c>
      <c r="T33" s="31">
        <v>0</v>
      </c>
      <c r="U33" s="31">
        <v>0</v>
      </c>
      <c r="V33" s="31">
        <v>10.023121697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0.644274736</v>
      </c>
      <c r="AC33" s="31">
        <v>0.184702731</v>
      </c>
      <c r="AD33" s="31">
        <v>0</v>
      </c>
      <c r="AE33" s="31">
        <v>0</v>
      </c>
      <c r="AF33" s="31">
        <v>56.721019306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0.013857105</v>
      </c>
      <c r="AM33" s="31">
        <v>0</v>
      </c>
      <c r="AN33" s="31">
        <v>0</v>
      </c>
      <c r="AO33" s="31">
        <v>0</v>
      </c>
      <c r="AP33" s="31">
        <v>1.496265727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36.685671805</v>
      </c>
      <c r="AW33" s="31">
        <v>134.549806627</v>
      </c>
      <c r="AX33" s="31">
        <v>0.503735619</v>
      </c>
      <c r="AY33" s="31">
        <v>0</v>
      </c>
      <c r="AZ33" s="31">
        <v>283.634118201</v>
      </c>
      <c r="BA33" s="31">
        <v>0</v>
      </c>
      <c r="BB33" s="31">
        <v>0</v>
      </c>
      <c r="BC33" s="31">
        <v>0</v>
      </c>
      <c r="BD33" s="31">
        <v>0</v>
      </c>
      <c r="BE33" s="31">
        <v>0</v>
      </c>
      <c r="BF33" s="31">
        <v>15.126924625</v>
      </c>
      <c r="BG33" s="31">
        <v>45.57555977</v>
      </c>
      <c r="BH33" s="31">
        <v>11.336441438</v>
      </c>
      <c r="BI33" s="31">
        <v>0</v>
      </c>
      <c r="BJ33" s="31">
        <v>65.561716765</v>
      </c>
      <c r="BK33" s="32">
        <f t="shared" si="5"/>
        <v>946.01131676</v>
      </c>
    </row>
    <row r="34" spans="1:63">
      <c r="A34" s="26"/>
      <c r="B34" s="46" t="s">
        <v>45</v>
      </c>
      <c r="C34" s="31">
        <v>0</v>
      </c>
      <c r="D34" s="31">
        <v>5.20741727</v>
      </c>
      <c r="E34" s="31">
        <v>0</v>
      </c>
      <c r="F34" s="31">
        <v>0</v>
      </c>
      <c r="G34" s="31">
        <v>0</v>
      </c>
      <c r="H34" s="31">
        <v>21.715342667</v>
      </c>
      <c r="I34" s="31">
        <v>3137.722550904</v>
      </c>
      <c r="J34" s="31">
        <v>5.528679247</v>
      </c>
      <c r="K34" s="31">
        <v>0</v>
      </c>
      <c r="L34" s="31">
        <v>1116.187899949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5.525794674</v>
      </c>
      <c r="S34" s="31">
        <v>51.285419404</v>
      </c>
      <c r="T34" s="31">
        <v>0</v>
      </c>
      <c r="U34" s="31">
        <v>0</v>
      </c>
      <c r="V34" s="31">
        <v>34.378020677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0.721085154</v>
      </c>
      <c r="AC34" s="31">
        <v>7.070846224</v>
      </c>
      <c r="AD34" s="31">
        <v>0</v>
      </c>
      <c r="AE34" s="31">
        <v>0</v>
      </c>
      <c r="AF34" s="31">
        <v>95.374169611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0.040915872</v>
      </c>
      <c r="AM34" s="31">
        <v>0</v>
      </c>
      <c r="AN34" s="31">
        <v>0</v>
      </c>
      <c r="AO34" s="31">
        <v>0</v>
      </c>
      <c r="AP34" s="31">
        <v>1.286102469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18.881071942</v>
      </c>
      <c r="AW34" s="31">
        <v>611.560691011</v>
      </c>
      <c r="AX34" s="31">
        <v>0</v>
      </c>
      <c r="AY34" s="31">
        <v>0</v>
      </c>
      <c r="AZ34" s="31">
        <v>691.435219903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3.80393566</v>
      </c>
      <c r="BG34" s="31">
        <v>4.83962205</v>
      </c>
      <c r="BH34" s="31">
        <v>0</v>
      </c>
      <c r="BI34" s="31">
        <v>0</v>
      </c>
      <c r="BJ34" s="31">
        <v>17.35072472</v>
      </c>
      <c r="BK34" s="32">
        <f t="shared" si="5"/>
        <v>5829.915509408</v>
      </c>
    </row>
    <row r="35" spans="1:63">
      <c r="A35" s="26"/>
      <c r="B35" s="46" t="s">
        <v>46</v>
      </c>
      <c r="C35" s="31">
        <v>0</v>
      </c>
      <c r="D35" s="31">
        <v>52.62662623</v>
      </c>
      <c r="E35" s="31">
        <v>0</v>
      </c>
      <c r="F35" s="31">
        <v>0</v>
      </c>
      <c r="G35" s="31">
        <v>0</v>
      </c>
      <c r="H35" s="31">
        <v>14.63774997</v>
      </c>
      <c r="I35" s="31">
        <v>3288.307614176</v>
      </c>
      <c r="J35" s="31">
        <v>0</v>
      </c>
      <c r="K35" s="31">
        <v>0</v>
      </c>
      <c r="L35" s="31">
        <v>434.883040519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4.985259299</v>
      </c>
      <c r="S35" s="31">
        <v>16.334314885</v>
      </c>
      <c r="T35" s="31">
        <v>0</v>
      </c>
      <c r="U35" s="31">
        <v>0</v>
      </c>
      <c r="V35" s="31">
        <v>6.770333961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1.091025977</v>
      </c>
      <c r="AC35" s="31">
        <v>0.018548982</v>
      </c>
      <c r="AD35" s="31">
        <v>0</v>
      </c>
      <c r="AE35" s="31">
        <v>0</v>
      </c>
      <c r="AF35" s="31">
        <v>20.239437141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0.054863169</v>
      </c>
      <c r="AM35" s="31">
        <v>0</v>
      </c>
      <c r="AN35" s="31">
        <v>0</v>
      </c>
      <c r="AO35" s="31">
        <v>0</v>
      </c>
      <c r="AP35" s="31">
        <v>0.403169227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21.233906451</v>
      </c>
      <c r="AW35" s="31">
        <v>54.94898349</v>
      </c>
      <c r="AX35" s="31">
        <v>8.00653729</v>
      </c>
      <c r="AY35" s="31">
        <v>0</v>
      </c>
      <c r="AZ35" s="31">
        <v>189.555222753</v>
      </c>
      <c r="BA35" s="31">
        <v>0</v>
      </c>
      <c r="BB35" s="31">
        <v>0</v>
      </c>
      <c r="BC35" s="31">
        <v>0</v>
      </c>
      <c r="BD35" s="31">
        <v>0</v>
      </c>
      <c r="BE35" s="31">
        <v>0</v>
      </c>
      <c r="BF35" s="31">
        <v>7.022688989</v>
      </c>
      <c r="BG35" s="31">
        <v>4.942771622</v>
      </c>
      <c r="BH35" s="31">
        <v>0</v>
      </c>
      <c r="BI35" s="31">
        <v>0</v>
      </c>
      <c r="BJ35" s="31">
        <v>9.77410887</v>
      </c>
      <c r="BK35" s="32">
        <f t="shared" si="5"/>
        <v>4135.836203001</v>
      </c>
    </row>
    <row r="36" spans="1:63">
      <c r="A36" s="26"/>
      <c r="B36" s="46" t="s">
        <v>47</v>
      </c>
      <c r="C36" s="31">
        <v>0</v>
      </c>
      <c r="D36" s="31">
        <v>2.26524635</v>
      </c>
      <c r="E36" s="31">
        <v>0</v>
      </c>
      <c r="F36" s="31">
        <v>0</v>
      </c>
      <c r="G36" s="31">
        <v>0</v>
      </c>
      <c r="H36" s="31">
        <v>12.891438076</v>
      </c>
      <c r="I36" s="31">
        <v>2035.560034855</v>
      </c>
      <c r="J36" s="31">
        <v>600.547807019</v>
      </c>
      <c r="K36" s="31">
        <v>0</v>
      </c>
      <c r="L36" s="31">
        <v>108.857844203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6.358331857</v>
      </c>
      <c r="S36" s="31">
        <v>57.774314371</v>
      </c>
      <c r="T36" s="31">
        <v>7.723119256</v>
      </c>
      <c r="U36" s="31">
        <v>0</v>
      </c>
      <c r="V36" s="31">
        <v>4.617106417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0.542958862</v>
      </c>
      <c r="AC36" s="31">
        <v>5.339497289</v>
      </c>
      <c r="AD36" s="31">
        <v>0</v>
      </c>
      <c r="AE36" s="31">
        <v>0</v>
      </c>
      <c r="AF36" s="31">
        <v>41.586473877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0.006196421</v>
      </c>
      <c r="AM36" s="31">
        <v>0</v>
      </c>
      <c r="AN36" s="31">
        <v>0</v>
      </c>
      <c r="AO36" s="31">
        <v>0</v>
      </c>
      <c r="AP36" s="31">
        <v>1.297528723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27.204426306</v>
      </c>
      <c r="AW36" s="31">
        <v>255.73363774</v>
      </c>
      <c r="AX36" s="31">
        <v>0.805388079</v>
      </c>
      <c r="AY36" s="31">
        <v>0</v>
      </c>
      <c r="AZ36" s="31">
        <v>205.365737467</v>
      </c>
      <c r="BA36" s="31">
        <v>0</v>
      </c>
      <c r="BB36" s="31">
        <v>0</v>
      </c>
      <c r="BC36" s="31">
        <v>0</v>
      </c>
      <c r="BD36" s="31">
        <v>0</v>
      </c>
      <c r="BE36" s="31">
        <v>0</v>
      </c>
      <c r="BF36" s="31">
        <v>10.272922756</v>
      </c>
      <c r="BG36" s="31">
        <v>25.071661675</v>
      </c>
      <c r="BH36" s="31">
        <v>4.011093265</v>
      </c>
      <c r="BI36" s="31">
        <v>0</v>
      </c>
      <c r="BJ36" s="31">
        <v>36.513132161</v>
      </c>
      <c r="BK36" s="32">
        <f t="shared" si="5"/>
        <v>3450.345897025</v>
      </c>
    </row>
    <row r="37" spans="1:63">
      <c r="A37" s="26"/>
      <c r="B37" s="33" t="s">
        <v>48</v>
      </c>
      <c r="C37" s="34">
        <f t="shared" ref="C37:BK37" si="6">SUM(C25:C36)</f>
        <v>0</v>
      </c>
      <c r="D37" s="34">
        <f t="shared" si="6"/>
        <v>90.795175231</v>
      </c>
      <c r="E37" s="34">
        <f t="shared" si="6"/>
        <v>0</v>
      </c>
      <c r="F37" s="34">
        <f t="shared" si="6"/>
        <v>0</v>
      </c>
      <c r="G37" s="34">
        <f t="shared" si="6"/>
        <v>0</v>
      </c>
      <c r="H37" s="34">
        <f t="shared" si="6"/>
        <v>93.60076486</v>
      </c>
      <c r="I37" s="34">
        <f t="shared" si="6"/>
        <v>12929.978488579</v>
      </c>
      <c r="J37" s="34">
        <f t="shared" si="6"/>
        <v>606.648795821</v>
      </c>
      <c r="K37" s="34">
        <f t="shared" si="6"/>
        <v>0</v>
      </c>
      <c r="L37" s="34">
        <f t="shared" si="6"/>
        <v>2195.250010357</v>
      </c>
      <c r="M37" s="34">
        <f t="shared" si="6"/>
        <v>0</v>
      </c>
      <c r="N37" s="34">
        <f t="shared" si="6"/>
        <v>0</v>
      </c>
      <c r="O37" s="34">
        <f t="shared" si="6"/>
        <v>0</v>
      </c>
      <c r="P37" s="34">
        <f t="shared" si="6"/>
        <v>0</v>
      </c>
      <c r="Q37" s="34">
        <f t="shared" si="6"/>
        <v>0</v>
      </c>
      <c r="R37" s="34">
        <f t="shared" si="6"/>
        <v>38.847632367</v>
      </c>
      <c r="S37" s="34">
        <f t="shared" si="6"/>
        <v>189.113769554</v>
      </c>
      <c r="T37" s="34">
        <f t="shared" si="6"/>
        <v>7.723119256</v>
      </c>
      <c r="U37" s="34">
        <f t="shared" si="6"/>
        <v>0</v>
      </c>
      <c r="V37" s="34">
        <f t="shared" si="6"/>
        <v>103.12412277</v>
      </c>
      <c r="W37" s="34">
        <f t="shared" si="6"/>
        <v>0</v>
      </c>
      <c r="X37" s="34">
        <f t="shared" si="6"/>
        <v>0</v>
      </c>
      <c r="Y37" s="34">
        <f t="shared" si="6"/>
        <v>0</v>
      </c>
      <c r="Z37" s="34">
        <f t="shared" si="6"/>
        <v>0</v>
      </c>
      <c r="AA37" s="34">
        <f t="shared" si="6"/>
        <v>0</v>
      </c>
      <c r="AB37" s="34">
        <f t="shared" si="6"/>
        <v>15.22973749</v>
      </c>
      <c r="AC37" s="34">
        <f t="shared" si="6"/>
        <v>38.80474632</v>
      </c>
      <c r="AD37" s="34">
        <f t="shared" si="6"/>
        <v>0</v>
      </c>
      <c r="AE37" s="34">
        <f t="shared" si="6"/>
        <v>0</v>
      </c>
      <c r="AF37" s="34">
        <f t="shared" si="6"/>
        <v>943.001379421</v>
      </c>
      <c r="AG37" s="34">
        <f t="shared" si="6"/>
        <v>0</v>
      </c>
      <c r="AH37" s="34">
        <f t="shared" si="6"/>
        <v>0</v>
      </c>
      <c r="AI37" s="34">
        <f t="shared" si="6"/>
        <v>0</v>
      </c>
      <c r="AJ37" s="34">
        <f t="shared" si="6"/>
        <v>0</v>
      </c>
      <c r="AK37" s="34">
        <f t="shared" si="6"/>
        <v>0</v>
      </c>
      <c r="AL37" s="34">
        <f t="shared" si="6"/>
        <v>1.027401559</v>
      </c>
      <c r="AM37" s="34">
        <f t="shared" si="6"/>
        <v>0.326835325</v>
      </c>
      <c r="AN37" s="34">
        <f t="shared" si="6"/>
        <v>0</v>
      </c>
      <c r="AO37" s="34">
        <f t="shared" si="6"/>
        <v>0</v>
      </c>
      <c r="AP37" s="34">
        <f t="shared" si="6"/>
        <v>32.901275434</v>
      </c>
      <c r="AQ37" s="34">
        <f t="shared" si="6"/>
        <v>0</v>
      </c>
      <c r="AR37" s="34">
        <f t="shared" si="6"/>
        <v>0</v>
      </c>
      <c r="AS37" s="34">
        <f t="shared" si="6"/>
        <v>0</v>
      </c>
      <c r="AT37" s="34">
        <f t="shared" si="6"/>
        <v>0</v>
      </c>
      <c r="AU37" s="34">
        <f t="shared" si="6"/>
        <v>0</v>
      </c>
      <c r="AV37" s="34">
        <f t="shared" si="6"/>
        <v>170.674813355</v>
      </c>
      <c r="AW37" s="34">
        <f t="shared" si="6"/>
        <v>1620.398022873</v>
      </c>
      <c r="AX37" s="34">
        <f t="shared" si="6"/>
        <v>9.315660988</v>
      </c>
      <c r="AY37" s="34">
        <f t="shared" si="6"/>
        <v>0</v>
      </c>
      <c r="AZ37" s="39">
        <f t="shared" si="6"/>
        <v>2433.698612213</v>
      </c>
      <c r="BA37" s="34">
        <f t="shared" si="6"/>
        <v>0</v>
      </c>
      <c r="BB37" s="34">
        <f t="shared" si="6"/>
        <v>0</v>
      </c>
      <c r="BC37" s="34">
        <f t="shared" si="6"/>
        <v>0</v>
      </c>
      <c r="BD37" s="34">
        <f t="shared" si="6"/>
        <v>0</v>
      </c>
      <c r="BE37" s="34">
        <f t="shared" si="6"/>
        <v>0</v>
      </c>
      <c r="BF37" s="34">
        <f t="shared" si="6"/>
        <v>54.111643367</v>
      </c>
      <c r="BG37" s="34">
        <f t="shared" si="6"/>
        <v>115.605227713</v>
      </c>
      <c r="BH37" s="34">
        <f t="shared" si="6"/>
        <v>16.604804891</v>
      </c>
      <c r="BI37" s="34">
        <f t="shared" si="6"/>
        <v>0</v>
      </c>
      <c r="BJ37" s="34">
        <f t="shared" si="6"/>
        <v>183.443515067</v>
      </c>
      <c r="BK37" s="34">
        <f t="shared" si="6"/>
        <v>21890.225554811</v>
      </c>
    </row>
    <row r="38" spans="1:63">
      <c r="A38" s="26"/>
      <c r="B38" s="48" t="s">
        <v>49</v>
      </c>
      <c r="C38" s="34">
        <f t="shared" ref="C38:BK38" si="7">C37+C23+C20+C17+C14+C11</f>
        <v>0</v>
      </c>
      <c r="D38" s="34">
        <f t="shared" si="7"/>
        <v>1094.39762143</v>
      </c>
      <c r="E38" s="34">
        <f t="shared" si="7"/>
        <v>0</v>
      </c>
      <c r="F38" s="34">
        <f t="shared" si="7"/>
        <v>0</v>
      </c>
      <c r="G38" s="34">
        <f t="shared" si="7"/>
        <v>0</v>
      </c>
      <c r="H38" s="34">
        <f t="shared" si="7"/>
        <v>160.305749208</v>
      </c>
      <c r="I38" s="34">
        <f t="shared" si="7"/>
        <v>35542.234772115</v>
      </c>
      <c r="J38" s="34">
        <f t="shared" si="7"/>
        <v>3592.744548507</v>
      </c>
      <c r="K38" s="34">
        <f t="shared" si="7"/>
        <v>0</v>
      </c>
      <c r="L38" s="34">
        <f t="shared" si="7"/>
        <v>2660.847500423</v>
      </c>
      <c r="M38" s="34">
        <f t="shared" si="7"/>
        <v>0</v>
      </c>
      <c r="N38" s="34">
        <f t="shared" si="7"/>
        <v>0</v>
      </c>
      <c r="O38" s="34">
        <f t="shared" si="7"/>
        <v>0</v>
      </c>
      <c r="P38" s="34">
        <f t="shared" si="7"/>
        <v>0</v>
      </c>
      <c r="Q38" s="34">
        <f t="shared" si="7"/>
        <v>0</v>
      </c>
      <c r="R38" s="34">
        <f t="shared" si="7"/>
        <v>66.710648913</v>
      </c>
      <c r="S38" s="34">
        <f t="shared" si="7"/>
        <v>1053.747842919</v>
      </c>
      <c r="T38" s="34">
        <f t="shared" si="7"/>
        <v>24.941768638</v>
      </c>
      <c r="U38" s="34">
        <f t="shared" si="7"/>
        <v>0</v>
      </c>
      <c r="V38" s="34">
        <f t="shared" si="7"/>
        <v>132.465375367</v>
      </c>
      <c r="W38" s="34">
        <f t="shared" si="7"/>
        <v>0</v>
      </c>
      <c r="X38" s="34">
        <f t="shared" si="7"/>
        <v>0</v>
      </c>
      <c r="Y38" s="34">
        <f t="shared" si="7"/>
        <v>0</v>
      </c>
      <c r="Z38" s="34">
        <f t="shared" si="7"/>
        <v>0</v>
      </c>
      <c r="AA38" s="34">
        <f t="shared" si="7"/>
        <v>0</v>
      </c>
      <c r="AB38" s="34">
        <f t="shared" si="7"/>
        <v>18.69668086</v>
      </c>
      <c r="AC38" s="34">
        <f t="shared" si="7"/>
        <v>103.717924761</v>
      </c>
      <c r="AD38" s="34">
        <f t="shared" si="7"/>
        <v>0</v>
      </c>
      <c r="AE38" s="34">
        <f t="shared" si="7"/>
        <v>0</v>
      </c>
      <c r="AF38" s="34">
        <f t="shared" si="7"/>
        <v>1340.673100908</v>
      </c>
      <c r="AG38" s="34">
        <f t="shared" si="7"/>
        <v>0</v>
      </c>
      <c r="AH38" s="34">
        <f t="shared" si="7"/>
        <v>0</v>
      </c>
      <c r="AI38" s="34">
        <f t="shared" si="7"/>
        <v>0</v>
      </c>
      <c r="AJ38" s="34">
        <f t="shared" si="7"/>
        <v>0</v>
      </c>
      <c r="AK38" s="34">
        <f t="shared" si="7"/>
        <v>0</v>
      </c>
      <c r="AL38" s="34">
        <f t="shared" si="7"/>
        <v>1.311743145</v>
      </c>
      <c r="AM38" s="34">
        <f t="shared" si="7"/>
        <v>0.326835325</v>
      </c>
      <c r="AN38" s="34">
        <f t="shared" si="7"/>
        <v>0</v>
      </c>
      <c r="AO38" s="34">
        <f t="shared" si="7"/>
        <v>0</v>
      </c>
      <c r="AP38" s="34">
        <f t="shared" si="7"/>
        <v>44.567540858</v>
      </c>
      <c r="AQ38" s="34">
        <f t="shared" si="7"/>
        <v>0</v>
      </c>
      <c r="AR38" s="34">
        <f t="shared" si="7"/>
        <v>0</v>
      </c>
      <c r="AS38" s="34">
        <f t="shared" si="7"/>
        <v>0</v>
      </c>
      <c r="AT38" s="34">
        <f t="shared" si="7"/>
        <v>0</v>
      </c>
      <c r="AU38" s="34">
        <f t="shared" si="7"/>
        <v>0</v>
      </c>
      <c r="AV38" s="34">
        <f t="shared" si="7"/>
        <v>256.970630771</v>
      </c>
      <c r="AW38" s="34">
        <f t="shared" si="7"/>
        <v>4051.614444893</v>
      </c>
      <c r="AX38" s="34">
        <f t="shared" si="7"/>
        <v>10.150261916</v>
      </c>
      <c r="AY38" s="34">
        <f t="shared" si="7"/>
        <v>0</v>
      </c>
      <c r="AZ38" s="39">
        <f t="shared" si="7"/>
        <v>2869.375918939</v>
      </c>
      <c r="BA38" s="34">
        <f t="shared" si="7"/>
        <v>0</v>
      </c>
      <c r="BB38" s="34">
        <f t="shared" si="7"/>
        <v>0</v>
      </c>
      <c r="BC38" s="34">
        <f t="shared" si="7"/>
        <v>0</v>
      </c>
      <c r="BD38" s="34">
        <f t="shared" si="7"/>
        <v>0</v>
      </c>
      <c r="BE38" s="34">
        <f t="shared" si="7"/>
        <v>0</v>
      </c>
      <c r="BF38" s="34">
        <f t="shared" si="7"/>
        <v>83.916474097</v>
      </c>
      <c r="BG38" s="34">
        <f t="shared" si="7"/>
        <v>146.780802243</v>
      </c>
      <c r="BH38" s="34">
        <f t="shared" si="7"/>
        <v>26.90805007</v>
      </c>
      <c r="BI38" s="34">
        <f t="shared" si="7"/>
        <v>0</v>
      </c>
      <c r="BJ38" s="34">
        <f t="shared" si="7"/>
        <v>237.591512547</v>
      </c>
      <c r="BK38" s="35">
        <f t="shared" si="7"/>
        <v>53520.997748853</v>
      </c>
    </row>
    <row r="39" ht="3.75" customHeight="1" spans="1:63">
      <c r="A39" s="26"/>
      <c r="B39" s="49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</row>
    <row r="40" spans="1:63">
      <c r="A40" s="26" t="s">
        <v>50</v>
      </c>
      <c r="B40" s="27" t="s">
        <v>51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</row>
    <row r="41" s="18" customFormat="1" spans="1:63">
      <c r="A41" s="26" t="s">
        <v>14</v>
      </c>
      <c r="B41" s="36" t="s">
        <v>52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</row>
    <row r="42" s="18" customFormat="1" spans="1:63">
      <c r="A42" s="26"/>
      <c r="B42" s="51" t="s">
        <v>53</v>
      </c>
      <c r="C42" s="31">
        <v>0</v>
      </c>
      <c r="D42" s="31">
        <v>6.559129316</v>
      </c>
      <c r="E42" s="31">
        <v>0</v>
      </c>
      <c r="F42" s="31">
        <v>0</v>
      </c>
      <c r="G42" s="31">
        <v>0</v>
      </c>
      <c r="H42" s="31">
        <v>281.330269748</v>
      </c>
      <c r="I42" s="31">
        <v>0.022243781</v>
      </c>
      <c r="J42" s="31">
        <v>0</v>
      </c>
      <c r="K42" s="31">
        <v>0</v>
      </c>
      <c r="L42" s="31">
        <v>24.692479868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159.36772367</v>
      </c>
      <c r="S42" s="31">
        <v>0</v>
      </c>
      <c r="T42" s="31">
        <v>0</v>
      </c>
      <c r="U42" s="31">
        <v>0</v>
      </c>
      <c r="V42" s="31">
        <v>8.206546276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10.450816445</v>
      </c>
      <c r="AC42" s="31">
        <v>0</v>
      </c>
      <c r="AD42" s="31">
        <v>0</v>
      </c>
      <c r="AE42" s="31">
        <v>0</v>
      </c>
      <c r="AF42" s="31">
        <v>2.376923484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0.709975321</v>
      </c>
      <c r="AM42" s="31">
        <v>0</v>
      </c>
      <c r="AN42" s="31">
        <v>0</v>
      </c>
      <c r="AO42" s="31">
        <v>0</v>
      </c>
      <c r="AP42" s="31">
        <v>0.120227232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2284.674002277</v>
      </c>
      <c r="AW42" s="31">
        <v>8.17074731</v>
      </c>
      <c r="AX42" s="31">
        <v>0</v>
      </c>
      <c r="AY42" s="31">
        <v>0</v>
      </c>
      <c r="AZ42" s="31">
        <v>356.477774179</v>
      </c>
      <c r="BA42" s="31">
        <v>0</v>
      </c>
      <c r="BB42" s="31">
        <v>0</v>
      </c>
      <c r="BC42" s="31">
        <v>0</v>
      </c>
      <c r="BD42" s="31">
        <v>0</v>
      </c>
      <c r="BE42" s="31">
        <v>0</v>
      </c>
      <c r="BF42" s="31">
        <v>790.598356717</v>
      </c>
      <c r="BG42" s="31">
        <v>3.413485298</v>
      </c>
      <c r="BH42" s="31">
        <v>0</v>
      </c>
      <c r="BI42" s="31">
        <v>0</v>
      </c>
      <c r="BJ42" s="31">
        <v>91.279628444</v>
      </c>
      <c r="BK42" s="32">
        <f>SUM(C42:BJ42)</f>
        <v>4028.450329366</v>
      </c>
    </row>
    <row r="43" s="18" customFormat="1" spans="1:63">
      <c r="A43" s="26"/>
      <c r="B43" s="33" t="s">
        <v>19</v>
      </c>
      <c r="C43" s="34">
        <f t="shared" ref="C43:BK43" si="8">SUM(C42:C42)</f>
        <v>0</v>
      </c>
      <c r="D43" s="34">
        <f t="shared" si="8"/>
        <v>6.559129316</v>
      </c>
      <c r="E43" s="34">
        <f t="shared" si="8"/>
        <v>0</v>
      </c>
      <c r="F43" s="34">
        <f t="shared" si="8"/>
        <v>0</v>
      </c>
      <c r="G43" s="34">
        <f t="shared" si="8"/>
        <v>0</v>
      </c>
      <c r="H43" s="34">
        <f t="shared" si="8"/>
        <v>281.330269748</v>
      </c>
      <c r="I43" s="34">
        <f t="shared" si="8"/>
        <v>0.022243781</v>
      </c>
      <c r="J43" s="34">
        <f t="shared" si="8"/>
        <v>0</v>
      </c>
      <c r="K43" s="34">
        <f t="shared" si="8"/>
        <v>0</v>
      </c>
      <c r="L43" s="34">
        <f t="shared" si="8"/>
        <v>24.692479868</v>
      </c>
      <c r="M43" s="34">
        <f t="shared" si="8"/>
        <v>0</v>
      </c>
      <c r="N43" s="34">
        <f t="shared" si="8"/>
        <v>0</v>
      </c>
      <c r="O43" s="34">
        <f t="shared" si="8"/>
        <v>0</v>
      </c>
      <c r="P43" s="34">
        <f t="shared" si="8"/>
        <v>0</v>
      </c>
      <c r="Q43" s="34">
        <f t="shared" si="8"/>
        <v>0</v>
      </c>
      <c r="R43" s="34">
        <f t="shared" si="8"/>
        <v>159.36772367</v>
      </c>
      <c r="S43" s="34">
        <f t="shared" si="8"/>
        <v>0</v>
      </c>
      <c r="T43" s="34">
        <f t="shared" si="8"/>
        <v>0</v>
      </c>
      <c r="U43" s="34">
        <f t="shared" si="8"/>
        <v>0</v>
      </c>
      <c r="V43" s="34">
        <f t="shared" si="8"/>
        <v>8.206546276</v>
      </c>
      <c r="W43" s="34">
        <f t="shared" si="8"/>
        <v>0</v>
      </c>
      <c r="X43" s="34">
        <f t="shared" si="8"/>
        <v>0</v>
      </c>
      <c r="Y43" s="34">
        <f t="shared" si="8"/>
        <v>0</v>
      </c>
      <c r="Z43" s="34">
        <f t="shared" si="8"/>
        <v>0</v>
      </c>
      <c r="AA43" s="34">
        <f t="shared" si="8"/>
        <v>0</v>
      </c>
      <c r="AB43" s="34">
        <f t="shared" si="8"/>
        <v>10.450816445</v>
      </c>
      <c r="AC43" s="34">
        <f t="shared" si="8"/>
        <v>0</v>
      </c>
      <c r="AD43" s="34">
        <f t="shared" si="8"/>
        <v>0</v>
      </c>
      <c r="AE43" s="34">
        <f t="shared" si="8"/>
        <v>0</v>
      </c>
      <c r="AF43" s="34">
        <f t="shared" si="8"/>
        <v>2.376923484</v>
      </c>
      <c r="AG43" s="34">
        <f t="shared" si="8"/>
        <v>0</v>
      </c>
      <c r="AH43" s="34">
        <f t="shared" si="8"/>
        <v>0</v>
      </c>
      <c r="AI43" s="34">
        <f t="shared" si="8"/>
        <v>0</v>
      </c>
      <c r="AJ43" s="34">
        <f t="shared" si="8"/>
        <v>0</v>
      </c>
      <c r="AK43" s="34">
        <f t="shared" si="8"/>
        <v>0</v>
      </c>
      <c r="AL43" s="34">
        <f t="shared" si="8"/>
        <v>0.709975321</v>
      </c>
      <c r="AM43" s="34">
        <f t="shared" si="8"/>
        <v>0</v>
      </c>
      <c r="AN43" s="34">
        <f t="shared" si="8"/>
        <v>0</v>
      </c>
      <c r="AO43" s="34">
        <f t="shared" si="8"/>
        <v>0</v>
      </c>
      <c r="AP43" s="34">
        <f t="shared" si="8"/>
        <v>0.120227232</v>
      </c>
      <c r="AQ43" s="34">
        <f t="shared" si="8"/>
        <v>0</v>
      </c>
      <c r="AR43" s="34">
        <f t="shared" si="8"/>
        <v>0</v>
      </c>
      <c r="AS43" s="34">
        <f t="shared" si="8"/>
        <v>0</v>
      </c>
      <c r="AT43" s="34">
        <f t="shared" si="8"/>
        <v>0</v>
      </c>
      <c r="AU43" s="34">
        <f t="shared" si="8"/>
        <v>0</v>
      </c>
      <c r="AV43" s="34">
        <f t="shared" si="8"/>
        <v>2284.674002277</v>
      </c>
      <c r="AW43" s="34">
        <f t="shared" si="8"/>
        <v>8.17074731</v>
      </c>
      <c r="AX43" s="34">
        <f t="shared" si="8"/>
        <v>0</v>
      </c>
      <c r="AY43" s="34">
        <f t="shared" si="8"/>
        <v>0</v>
      </c>
      <c r="AZ43" s="34">
        <f t="shared" si="8"/>
        <v>356.477774179</v>
      </c>
      <c r="BA43" s="34">
        <f t="shared" si="8"/>
        <v>0</v>
      </c>
      <c r="BB43" s="34">
        <f t="shared" si="8"/>
        <v>0</v>
      </c>
      <c r="BC43" s="34">
        <f t="shared" si="8"/>
        <v>0</v>
      </c>
      <c r="BD43" s="34">
        <f t="shared" si="8"/>
        <v>0</v>
      </c>
      <c r="BE43" s="34">
        <f t="shared" si="8"/>
        <v>0</v>
      </c>
      <c r="BF43" s="34">
        <f t="shared" si="8"/>
        <v>790.598356717</v>
      </c>
      <c r="BG43" s="34">
        <f t="shared" si="8"/>
        <v>3.413485298</v>
      </c>
      <c r="BH43" s="34">
        <f t="shared" si="8"/>
        <v>0</v>
      </c>
      <c r="BI43" s="34">
        <f t="shared" si="8"/>
        <v>0</v>
      </c>
      <c r="BJ43" s="34">
        <f t="shared" si="8"/>
        <v>91.279628444</v>
      </c>
      <c r="BK43" s="34">
        <f t="shared" si="8"/>
        <v>4028.450329366</v>
      </c>
    </row>
    <row r="44" spans="1:63">
      <c r="A44" s="26" t="s">
        <v>20</v>
      </c>
      <c r="B44" s="36" t="s">
        <v>54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</row>
    <row r="45" spans="1:63">
      <c r="A45" s="26"/>
      <c r="B45" s="46" t="s">
        <v>55</v>
      </c>
      <c r="C45" s="31">
        <v>0</v>
      </c>
      <c r="D45" s="31">
        <v>20.613839546</v>
      </c>
      <c r="E45" s="31">
        <v>0</v>
      </c>
      <c r="F45" s="31">
        <v>0</v>
      </c>
      <c r="G45" s="31">
        <v>0</v>
      </c>
      <c r="H45" s="31">
        <v>762.23176764</v>
      </c>
      <c r="I45" s="31">
        <v>861.20662318</v>
      </c>
      <c r="J45" s="31">
        <v>0</v>
      </c>
      <c r="K45" s="31">
        <v>0</v>
      </c>
      <c r="L45" s="31">
        <v>903.631269105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289.582753364</v>
      </c>
      <c r="S45" s="31">
        <v>7.162780638</v>
      </c>
      <c r="T45" s="31">
        <v>0</v>
      </c>
      <c r="U45" s="31">
        <v>0</v>
      </c>
      <c r="V45" s="31">
        <v>83.674824813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21.67366264</v>
      </c>
      <c r="AC45" s="31">
        <v>4.825937412</v>
      </c>
      <c r="AD45" s="31">
        <v>0</v>
      </c>
      <c r="AE45" s="31">
        <v>0</v>
      </c>
      <c r="AF45" s="31">
        <v>65.770567704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1.107611283</v>
      </c>
      <c r="AM45" s="31">
        <v>0.524907337</v>
      </c>
      <c r="AN45" s="31">
        <v>0</v>
      </c>
      <c r="AO45" s="31">
        <v>0</v>
      </c>
      <c r="AP45" s="31">
        <v>1.736754115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4931.095463042</v>
      </c>
      <c r="AW45" s="31">
        <v>466.534213712</v>
      </c>
      <c r="AX45" s="31">
        <v>0</v>
      </c>
      <c r="AY45" s="31">
        <v>0.019212397</v>
      </c>
      <c r="AZ45" s="31">
        <v>4047.849934852</v>
      </c>
      <c r="BA45" s="31">
        <v>0</v>
      </c>
      <c r="BB45" s="31">
        <v>0</v>
      </c>
      <c r="BC45" s="31">
        <v>0</v>
      </c>
      <c r="BD45" s="31">
        <v>0</v>
      </c>
      <c r="BE45" s="31">
        <v>0</v>
      </c>
      <c r="BF45" s="31">
        <v>1657.349028285</v>
      </c>
      <c r="BG45" s="31">
        <v>69.849779163</v>
      </c>
      <c r="BH45" s="31">
        <v>0</v>
      </c>
      <c r="BI45" s="31">
        <v>0</v>
      </c>
      <c r="BJ45" s="31">
        <v>481.697877706</v>
      </c>
      <c r="BK45" s="32">
        <f t="shared" ref="BK45:BK64" si="9">SUM(C45:BJ45)</f>
        <v>14678.138807934</v>
      </c>
    </row>
    <row r="46" spans="1:63">
      <c r="A46" s="26"/>
      <c r="B46" s="46" t="s">
        <v>56</v>
      </c>
      <c r="C46" s="31">
        <v>0</v>
      </c>
      <c r="D46" s="31">
        <v>1.555183167</v>
      </c>
      <c r="E46" s="31">
        <v>0</v>
      </c>
      <c r="F46" s="31">
        <v>0</v>
      </c>
      <c r="G46" s="31">
        <v>0</v>
      </c>
      <c r="H46" s="31">
        <v>26.610248121</v>
      </c>
      <c r="I46" s="31">
        <v>31.694263435</v>
      </c>
      <c r="J46" s="31">
        <v>0</v>
      </c>
      <c r="K46" s="31">
        <v>0</v>
      </c>
      <c r="L46" s="31">
        <v>20.642224767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14.335362699</v>
      </c>
      <c r="S46" s="31">
        <v>0.068573304</v>
      </c>
      <c r="T46" s="31">
        <v>0</v>
      </c>
      <c r="U46" s="31">
        <v>0</v>
      </c>
      <c r="V46" s="31">
        <v>2.715351032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0.581072826</v>
      </c>
      <c r="AC46" s="31">
        <v>11.183855464</v>
      </c>
      <c r="AD46" s="31">
        <v>0</v>
      </c>
      <c r="AE46" s="31">
        <v>0</v>
      </c>
      <c r="AF46" s="31">
        <v>3.411018165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0.000302791</v>
      </c>
      <c r="AM46" s="31">
        <v>0</v>
      </c>
      <c r="AN46" s="31">
        <v>0</v>
      </c>
      <c r="AO46" s="31">
        <v>0</v>
      </c>
      <c r="AP46" s="31">
        <v>0.012353306</v>
      </c>
      <c r="AQ46" s="31">
        <v>0</v>
      </c>
      <c r="AR46" s="31">
        <v>0</v>
      </c>
      <c r="AS46" s="31">
        <v>0</v>
      </c>
      <c r="AT46" s="31">
        <v>0</v>
      </c>
      <c r="AU46" s="31">
        <v>0</v>
      </c>
      <c r="AV46" s="31">
        <v>17.016993172</v>
      </c>
      <c r="AW46" s="31">
        <v>0.377842349</v>
      </c>
      <c r="AX46" s="31">
        <v>0</v>
      </c>
      <c r="AY46" s="31">
        <v>0</v>
      </c>
      <c r="AZ46" s="31">
        <v>25.244385421</v>
      </c>
      <c r="BA46" s="31">
        <v>0</v>
      </c>
      <c r="BB46" s="31">
        <v>0</v>
      </c>
      <c r="BC46" s="31">
        <v>0</v>
      </c>
      <c r="BD46" s="31">
        <v>0</v>
      </c>
      <c r="BE46" s="31">
        <v>0</v>
      </c>
      <c r="BF46" s="31">
        <v>5.726041348</v>
      </c>
      <c r="BG46" s="31">
        <v>0.445038064</v>
      </c>
      <c r="BH46" s="31">
        <v>0</v>
      </c>
      <c r="BI46" s="31">
        <v>0</v>
      </c>
      <c r="BJ46" s="31">
        <v>2.819211613</v>
      </c>
      <c r="BK46" s="32">
        <f t="shared" si="9"/>
        <v>164.439321044</v>
      </c>
    </row>
    <row r="47" spans="1:63">
      <c r="A47" s="26"/>
      <c r="B47" s="46" t="s">
        <v>57</v>
      </c>
      <c r="C47" s="31">
        <v>0</v>
      </c>
      <c r="D47" s="31">
        <v>1.30515596</v>
      </c>
      <c r="E47" s="31">
        <v>0</v>
      </c>
      <c r="F47" s="31">
        <v>0</v>
      </c>
      <c r="G47" s="31">
        <v>0</v>
      </c>
      <c r="H47" s="31">
        <v>11.600876174</v>
      </c>
      <c r="I47" s="31">
        <v>627.113157361</v>
      </c>
      <c r="J47" s="31">
        <v>0</v>
      </c>
      <c r="K47" s="31">
        <v>0</v>
      </c>
      <c r="L47" s="31">
        <v>327.950122842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3.67687029</v>
      </c>
      <c r="S47" s="31">
        <v>127.775958444</v>
      </c>
      <c r="T47" s="31">
        <v>0</v>
      </c>
      <c r="U47" s="31">
        <v>0</v>
      </c>
      <c r="V47" s="31">
        <v>15.682620957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1.039312687</v>
      </c>
      <c r="AC47" s="31">
        <v>76.607298144</v>
      </c>
      <c r="AD47" s="31">
        <v>0</v>
      </c>
      <c r="AE47" s="31">
        <v>0</v>
      </c>
      <c r="AF47" s="31">
        <v>618.339000266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0.101653408</v>
      </c>
      <c r="AM47" s="31">
        <v>3.677650618</v>
      </c>
      <c r="AN47" s="31">
        <v>0</v>
      </c>
      <c r="AO47" s="31">
        <v>0</v>
      </c>
      <c r="AP47" s="31">
        <v>10.398418265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93.315450989</v>
      </c>
      <c r="AW47" s="31">
        <v>118.36461214</v>
      </c>
      <c r="AX47" s="31">
        <v>0</v>
      </c>
      <c r="AY47" s="31">
        <v>0</v>
      </c>
      <c r="AZ47" s="31">
        <v>563.744219071</v>
      </c>
      <c r="BA47" s="31">
        <v>0</v>
      </c>
      <c r="BB47" s="31">
        <v>0</v>
      </c>
      <c r="BC47" s="31">
        <v>0</v>
      </c>
      <c r="BD47" s="31">
        <v>0</v>
      </c>
      <c r="BE47" s="31">
        <v>0</v>
      </c>
      <c r="BF47" s="31">
        <v>47.612656663</v>
      </c>
      <c r="BG47" s="31">
        <v>27.472839273</v>
      </c>
      <c r="BH47" s="31">
        <v>0</v>
      </c>
      <c r="BI47" s="31">
        <v>0</v>
      </c>
      <c r="BJ47" s="31">
        <v>67.365560866</v>
      </c>
      <c r="BK47" s="32">
        <f t="shared" si="9"/>
        <v>2743.143434418</v>
      </c>
    </row>
    <row r="48" spans="1:63">
      <c r="A48" s="26"/>
      <c r="B48" s="46" t="s">
        <v>58</v>
      </c>
      <c r="C48" s="31">
        <v>0</v>
      </c>
      <c r="D48" s="31">
        <v>5.666690577</v>
      </c>
      <c r="E48" s="31">
        <v>0</v>
      </c>
      <c r="F48" s="31">
        <v>0</v>
      </c>
      <c r="G48" s="31">
        <v>0</v>
      </c>
      <c r="H48" s="31">
        <v>261.881108525</v>
      </c>
      <c r="I48" s="31">
        <v>2.592526861</v>
      </c>
      <c r="J48" s="31">
        <v>0</v>
      </c>
      <c r="K48" s="31">
        <v>0</v>
      </c>
      <c r="L48" s="31">
        <v>163.460902623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119.002341856</v>
      </c>
      <c r="S48" s="31">
        <v>1.57323348</v>
      </c>
      <c r="T48" s="31">
        <v>0</v>
      </c>
      <c r="U48" s="31">
        <v>0</v>
      </c>
      <c r="V48" s="31">
        <v>21.486173271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16.175534401</v>
      </c>
      <c r="AC48" s="31">
        <v>2.268367823</v>
      </c>
      <c r="AD48" s="31">
        <v>0</v>
      </c>
      <c r="AE48" s="31">
        <v>0</v>
      </c>
      <c r="AF48" s="31">
        <v>16.611539099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0.940162304</v>
      </c>
      <c r="AM48" s="31">
        <v>0.006415753</v>
      </c>
      <c r="AN48" s="31">
        <v>0</v>
      </c>
      <c r="AO48" s="31">
        <v>0</v>
      </c>
      <c r="AP48" s="31">
        <v>1.718575765</v>
      </c>
      <c r="AQ48" s="31">
        <v>0</v>
      </c>
      <c r="AR48" s="31">
        <v>0</v>
      </c>
      <c r="AS48" s="31">
        <v>0</v>
      </c>
      <c r="AT48" s="31">
        <v>0</v>
      </c>
      <c r="AU48" s="31">
        <v>0</v>
      </c>
      <c r="AV48" s="31">
        <v>838.654147871</v>
      </c>
      <c r="AW48" s="31">
        <v>38.453165068</v>
      </c>
      <c r="AX48" s="31">
        <v>0</v>
      </c>
      <c r="AY48" s="31">
        <v>0</v>
      </c>
      <c r="AZ48" s="31">
        <v>521.806489809</v>
      </c>
      <c r="BA48" s="31">
        <v>0</v>
      </c>
      <c r="BB48" s="31">
        <v>0</v>
      </c>
      <c r="BC48" s="31">
        <v>0</v>
      </c>
      <c r="BD48" s="31">
        <v>0</v>
      </c>
      <c r="BE48" s="31">
        <v>0</v>
      </c>
      <c r="BF48" s="31">
        <v>329.89089908</v>
      </c>
      <c r="BG48" s="31">
        <v>9.894333875</v>
      </c>
      <c r="BH48" s="31">
        <v>0</v>
      </c>
      <c r="BI48" s="31">
        <v>0</v>
      </c>
      <c r="BJ48" s="31">
        <v>75.481359124</v>
      </c>
      <c r="BK48" s="32">
        <f t="shared" si="9"/>
        <v>2427.563967165</v>
      </c>
    </row>
    <row r="49" spans="1:63">
      <c r="A49" s="26"/>
      <c r="B49" s="46" t="s">
        <v>59</v>
      </c>
      <c r="C49" s="31">
        <v>0</v>
      </c>
      <c r="D49" s="31">
        <v>2.776714217</v>
      </c>
      <c r="E49" s="31">
        <v>0</v>
      </c>
      <c r="F49" s="31">
        <v>0</v>
      </c>
      <c r="G49" s="31">
        <v>0</v>
      </c>
      <c r="H49" s="31">
        <v>38.487921861</v>
      </c>
      <c r="I49" s="31">
        <v>14.518052762</v>
      </c>
      <c r="J49" s="31">
        <v>0</v>
      </c>
      <c r="K49" s="31">
        <v>0</v>
      </c>
      <c r="L49" s="31">
        <v>26.444719701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17.209346625</v>
      </c>
      <c r="S49" s="31">
        <v>0.009040625</v>
      </c>
      <c r="T49" s="31">
        <v>0</v>
      </c>
      <c r="U49" s="31">
        <v>0</v>
      </c>
      <c r="V49" s="31">
        <v>4.327149873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44.770282716</v>
      </c>
      <c r="AC49" s="31">
        <v>1.258388295</v>
      </c>
      <c r="AD49" s="31">
        <v>0</v>
      </c>
      <c r="AE49" s="31">
        <v>0</v>
      </c>
      <c r="AF49" s="31">
        <v>312.934906284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2.486781657</v>
      </c>
      <c r="AM49" s="31">
        <v>0</v>
      </c>
      <c r="AN49" s="31">
        <v>0</v>
      </c>
      <c r="AO49" s="31">
        <v>0</v>
      </c>
      <c r="AP49" s="31">
        <v>11.935312481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346.376732962</v>
      </c>
      <c r="AW49" s="31">
        <v>54.62751881</v>
      </c>
      <c r="AX49" s="31">
        <v>0</v>
      </c>
      <c r="AY49" s="31">
        <v>0</v>
      </c>
      <c r="AZ49" s="31">
        <v>601.348943889</v>
      </c>
      <c r="BA49" s="31">
        <v>0</v>
      </c>
      <c r="BB49" s="31">
        <v>0</v>
      </c>
      <c r="BC49" s="31">
        <v>0</v>
      </c>
      <c r="BD49" s="31">
        <v>0</v>
      </c>
      <c r="BE49" s="31">
        <v>0</v>
      </c>
      <c r="BF49" s="31">
        <v>135.126990269</v>
      </c>
      <c r="BG49" s="31">
        <v>15.361432017</v>
      </c>
      <c r="BH49" s="31">
        <v>0</v>
      </c>
      <c r="BI49" s="31">
        <v>0</v>
      </c>
      <c r="BJ49" s="31">
        <v>68.772160142</v>
      </c>
      <c r="BK49" s="32">
        <f t="shared" si="9"/>
        <v>1698.772395186</v>
      </c>
    </row>
    <row r="50" spans="1:63">
      <c r="A50" s="26"/>
      <c r="B50" s="46" t="s">
        <v>60</v>
      </c>
      <c r="C50" s="31">
        <v>0</v>
      </c>
      <c r="D50" s="31">
        <v>2.429706034</v>
      </c>
      <c r="E50" s="31">
        <v>0</v>
      </c>
      <c r="F50" s="31">
        <v>0</v>
      </c>
      <c r="G50" s="31">
        <v>0</v>
      </c>
      <c r="H50" s="31">
        <v>26.72506094</v>
      </c>
      <c r="I50" s="31">
        <v>5.122151715</v>
      </c>
      <c r="J50" s="31">
        <v>0</v>
      </c>
      <c r="K50" s="31">
        <v>0</v>
      </c>
      <c r="L50" s="31">
        <v>34.117250275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7.955778346</v>
      </c>
      <c r="S50" s="31">
        <v>7.745871553</v>
      </c>
      <c r="T50" s="31">
        <v>0</v>
      </c>
      <c r="U50" s="31">
        <v>0</v>
      </c>
      <c r="V50" s="31">
        <v>12.096374541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1.831539178</v>
      </c>
      <c r="AC50" s="31">
        <v>0</v>
      </c>
      <c r="AD50" s="31">
        <v>0</v>
      </c>
      <c r="AE50" s="31">
        <v>0</v>
      </c>
      <c r="AF50" s="31">
        <v>28.367982821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0.315249616</v>
      </c>
      <c r="AM50" s="31">
        <v>0.411285931</v>
      </c>
      <c r="AN50" s="31">
        <v>0</v>
      </c>
      <c r="AO50" s="31">
        <v>0</v>
      </c>
      <c r="AP50" s="31">
        <v>0.345054971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234.415432771</v>
      </c>
      <c r="AW50" s="31">
        <v>128.411704785</v>
      </c>
      <c r="AX50" s="31">
        <v>0</v>
      </c>
      <c r="AY50" s="31">
        <v>0</v>
      </c>
      <c r="AZ50" s="31">
        <v>814.864181378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75.779751246</v>
      </c>
      <c r="BG50" s="31">
        <v>7.141995855</v>
      </c>
      <c r="BH50" s="31">
        <v>0</v>
      </c>
      <c r="BI50" s="31">
        <v>0</v>
      </c>
      <c r="BJ50" s="31">
        <v>117.814720567</v>
      </c>
      <c r="BK50" s="32">
        <f t="shared" si="9"/>
        <v>1505.891092523</v>
      </c>
    </row>
    <row r="51" spans="1:63">
      <c r="A51" s="26"/>
      <c r="B51" s="46" t="s">
        <v>61</v>
      </c>
      <c r="C51" s="31">
        <v>0</v>
      </c>
      <c r="D51" s="31">
        <v>3.32242574</v>
      </c>
      <c r="E51" s="31">
        <v>0</v>
      </c>
      <c r="F51" s="31">
        <v>0</v>
      </c>
      <c r="G51" s="31">
        <v>0</v>
      </c>
      <c r="H51" s="31">
        <v>75.815951852</v>
      </c>
      <c r="I51" s="31">
        <v>38.02889518</v>
      </c>
      <c r="J51" s="31">
        <v>0</v>
      </c>
      <c r="K51" s="31">
        <v>0</v>
      </c>
      <c r="L51" s="31">
        <v>38.800016713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27.902025486</v>
      </c>
      <c r="S51" s="31">
        <v>2.076682618</v>
      </c>
      <c r="T51" s="31">
        <v>0</v>
      </c>
      <c r="U51" s="31">
        <v>0</v>
      </c>
      <c r="V51" s="31">
        <v>6.550275626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74.412403014</v>
      </c>
      <c r="AC51" s="31">
        <v>0.825025877</v>
      </c>
      <c r="AD51" s="31">
        <v>0</v>
      </c>
      <c r="AE51" s="31">
        <v>0</v>
      </c>
      <c r="AF51" s="31">
        <v>184.73899725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5.308481273</v>
      </c>
      <c r="AM51" s="31">
        <v>1.639422211</v>
      </c>
      <c r="AN51" s="31">
        <v>0</v>
      </c>
      <c r="AO51" s="31">
        <v>0</v>
      </c>
      <c r="AP51" s="31">
        <v>6.172332861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584.430975426</v>
      </c>
      <c r="AW51" s="31">
        <v>94.755690457</v>
      </c>
      <c r="AX51" s="31">
        <v>0</v>
      </c>
      <c r="AY51" s="31">
        <v>0</v>
      </c>
      <c r="AZ51" s="31">
        <v>408.757760007</v>
      </c>
      <c r="BA51" s="31">
        <v>0</v>
      </c>
      <c r="BB51" s="31">
        <v>0</v>
      </c>
      <c r="BC51" s="31">
        <v>0</v>
      </c>
      <c r="BD51" s="31">
        <v>0</v>
      </c>
      <c r="BE51" s="31">
        <v>0</v>
      </c>
      <c r="BF51" s="31">
        <v>173.828995729</v>
      </c>
      <c r="BG51" s="31">
        <v>11.468564342</v>
      </c>
      <c r="BH51" s="31">
        <v>0</v>
      </c>
      <c r="BI51" s="31">
        <v>0</v>
      </c>
      <c r="BJ51" s="31">
        <v>43.10198338</v>
      </c>
      <c r="BK51" s="32">
        <f t="shared" si="9"/>
        <v>1781.936905042</v>
      </c>
    </row>
    <row r="52" spans="1:63">
      <c r="A52" s="26"/>
      <c r="B52" s="46" t="s">
        <v>62</v>
      </c>
      <c r="C52" s="31">
        <v>0</v>
      </c>
      <c r="D52" s="31">
        <v>7.034077485</v>
      </c>
      <c r="E52" s="31">
        <v>0</v>
      </c>
      <c r="F52" s="31">
        <v>0</v>
      </c>
      <c r="G52" s="31">
        <v>0</v>
      </c>
      <c r="H52" s="31">
        <v>104.649546395</v>
      </c>
      <c r="I52" s="31">
        <v>172.184706066</v>
      </c>
      <c r="J52" s="31">
        <v>3.843942742</v>
      </c>
      <c r="K52" s="31">
        <v>0</v>
      </c>
      <c r="L52" s="31">
        <v>491.02672285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39.353732058</v>
      </c>
      <c r="S52" s="31">
        <v>7.550067271</v>
      </c>
      <c r="T52" s="31">
        <v>0</v>
      </c>
      <c r="U52" s="31">
        <v>0</v>
      </c>
      <c r="V52" s="31">
        <v>25.362486618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51.884269417</v>
      </c>
      <c r="AC52" s="31">
        <v>10.488039689</v>
      </c>
      <c r="AD52" s="31">
        <v>0</v>
      </c>
      <c r="AE52" s="31">
        <v>0</v>
      </c>
      <c r="AF52" s="31">
        <v>331.899289679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  <c r="AL52" s="31">
        <v>2.747136981</v>
      </c>
      <c r="AM52" s="31">
        <v>0.562216901</v>
      </c>
      <c r="AN52" s="31">
        <v>0</v>
      </c>
      <c r="AO52" s="31">
        <v>0</v>
      </c>
      <c r="AP52" s="31">
        <v>9.539492584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1328.668083683</v>
      </c>
      <c r="AW52" s="31">
        <v>205.178126827</v>
      </c>
      <c r="AX52" s="31">
        <v>0</v>
      </c>
      <c r="AY52" s="31">
        <v>0</v>
      </c>
      <c r="AZ52" s="31">
        <v>1637.799557143</v>
      </c>
      <c r="BA52" s="31">
        <v>0</v>
      </c>
      <c r="BB52" s="31">
        <v>0</v>
      </c>
      <c r="BC52" s="31">
        <v>0</v>
      </c>
      <c r="BD52" s="31">
        <v>0</v>
      </c>
      <c r="BE52" s="31">
        <v>0</v>
      </c>
      <c r="BF52" s="31">
        <v>482.765674038</v>
      </c>
      <c r="BG52" s="31">
        <v>33.498165583</v>
      </c>
      <c r="BH52" s="31">
        <v>0</v>
      </c>
      <c r="BI52" s="31">
        <v>0</v>
      </c>
      <c r="BJ52" s="31">
        <v>253.530497839</v>
      </c>
      <c r="BK52" s="32">
        <f t="shared" si="9"/>
        <v>5199.565831849</v>
      </c>
    </row>
    <row r="53" spans="1:63">
      <c r="A53" s="26"/>
      <c r="B53" s="46" t="s">
        <v>63</v>
      </c>
      <c r="C53" s="31">
        <v>0</v>
      </c>
      <c r="D53" s="31">
        <v>2.325049667</v>
      </c>
      <c r="E53" s="31">
        <v>0</v>
      </c>
      <c r="F53" s="31">
        <v>0</v>
      </c>
      <c r="G53" s="31">
        <v>0</v>
      </c>
      <c r="H53" s="31">
        <v>30.985702562</v>
      </c>
      <c r="I53" s="31">
        <v>1.472785015</v>
      </c>
      <c r="J53" s="31">
        <v>0</v>
      </c>
      <c r="K53" s="31">
        <v>0</v>
      </c>
      <c r="L53" s="31">
        <v>21.139948757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11.030101742</v>
      </c>
      <c r="S53" s="31">
        <v>0.819619543</v>
      </c>
      <c r="T53" s="31">
        <v>0</v>
      </c>
      <c r="U53" s="31">
        <v>0</v>
      </c>
      <c r="V53" s="31">
        <v>3.239363236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0.978617046</v>
      </c>
      <c r="AC53" s="31">
        <v>0</v>
      </c>
      <c r="AD53" s="31">
        <v>0</v>
      </c>
      <c r="AE53" s="31">
        <v>0</v>
      </c>
      <c r="AF53" s="31">
        <v>2.340640865</v>
      </c>
      <c r="AG53" s="31">
        <v>0</v>
      </c>
      <c r="AH53" s="31">
        <v>0</v>
      </c>
      <c r="AI53" s="31">
        <v>0</v>
      </c>
      <c r="AJ53" s="31">
        <v>0</v>
      </c>
      <c r="AK53" s="31">
        <v>0</v>
      </c>
      <c r="AL53" s="31">
        <v>0.043866899</v>
      </c>
      <c r="AM53" s="31">
        <v>0</v>
      </c>
      <c r="AN53" s="31">
        <v>0</v>
      </c>
      <c r="AO53" s="31">
        <v>0</v>
      </c>
      <c r="AP53" s="31">
        <v>0.047432661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408.263324096</v>
      </c>
      <c r="AW53" s="31">
        <v>39.131233154</v>
      </c>
      <c r="AX53" s="31">
        <v>0</v>
      </c>
      <c r="AY53" s="31">
        <v>0</v>
      </c>
      <c r="AZ53" s="31">
        <v>405.371262287</v>
      </c>
      <c r="BA53" s="31">
        <v>0</v>
      </c>
      <c r="BB53" s="31">
        <v>0</v>
      </c>
      <c r="BC53" s="31">
        <v>0</v>
      </c>
      <c r="BD53" s="31">
        <v>0</v>
      </c>
      <c r="BE53" s="31">
        <v>0</v>
      </c>
      <c r="BF53" s="31">
        <v>168.823982793</v>
      </c>
      <c r="BG53" s="31">
        <v>2.667344612</v>
      </c>
      <c r="BH53" s="31">
        <v>0</v>
      </c>
      <c r="BI53" s="31">
        <v>0</v>
      </c>
      <c r="BJ53" s="31">
        <v>57.873422127</v>
      </c>
      <c r="BK53" s="32">
        <f t="shared" si="9"/>
        <v>1156.553697062</v>
      </c>
    </row>
    <row r="54" spans="1:63">
      <c r="A54" s="26"/>
      <c r="B54" s="52" t="s">
        <v>64</v>
      </c>
      <c r="C54" s="31">
        <v>0</v>
      </c>
      <c r="D54" s="31">
        <v>3.804720678</v>
      </c>
      <c r="E54" s="31">
        <v>0</v>
      </c>
      <c r="F54" s="31">
        <v>0</v>
      </c>
      <c r="G54" s="31">
        <v>0</v>
      </c>
      <c r="H54" s="31">
        <v>20.469975625</v>
      </c>
      <c r="I54" s="31">
        <v>6.411822098</v>
      </c>
      <c r="J54" s="31">
        <v>0</v>
      </c>
      <c r="K54" s="31">
        <v>0</v>
      </c>
      <c r="L54" s="31">
        <v>42.624608121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12.458289704</v>
      </c>
      <c r="S54" s="31">
        <v>21.055530923</v>
      </c>
      <c r="T54" s="31">
        <v>0</v>
      </c>
      <c r="U54" s="31">
        <v>0</v>
      </c>
      <c r="V54" s="31">
        <v>5.476416866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16.787702758</v>
      </c>
      <c r="AC54" s="31">
        <v>8.989406642</v>
      </c>
      <c r="AD54" s="31">
        <v>0</v>
      </c>
      <c r="AE54" s="31">
        <v>0</v>
      </c>
      <c r="AF54" s="31">
        <v>688.188561655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1.656994496</v>
      </c>
      <c r="AM54" s="31">
        <v>4.284542718</v>
      </c>
      <c r="AN54" s="31">
        <v>0</v>
      </c>
      <c r="AO54" s="31">
        <v>0</v>
      </c>
      <c r="AP54" s="31">
        <v>32.192823516</v>
      </c>
      <c r="AQ54" s="31">
        <v>0</v>
      </c>
      <c r="AR54" s="31">
        <v>0</v>
      </c>
      <c r="AS54" s="31">
        <v>0</v>
      </c>
      <c r="AT54" s="31">
        <v>0</v>
      </c>
      <c r="AU54" s="31">
        <v>0</v>
      </c>
      <c r="AV54" s="31">
        <v>241.02833156</v>
      </c>
      <c r="AW54" s="31">
        <v>213.360418925</v>
      </c>
      <c r="AX54" s="31">
        <v>0.052282007</v>
      </c>
      <c r="AY54" s="31">
        <v>0</v>
      </c>
      <c r="AZ54" s="31">
        <v>1197.231659423</v>
      </c>
      <c r="BA54" s="31">
        <v>0</v>
      </c>
      <c r="BB54" s="31">
        <v>0</v>
      </c>
      <c r="BC54" s="31">
        <v>0</v>
      </c>
      <c r="BD54" s="31">
        <v>0</v>
      </c>
      <c r="BE54" s="31">
        <v>0</v>
      </c>
      <c r="BF54" s="31">
        <v>144.624526913</v>
      </c>
      <c r="BG54" s="31">
        <v>28.549641524</v>
      </c>
      <c r="BH54" s="31">
        <v>0.233155446</v>
      </c>
      <c r="BI54" s="31">
        <v>0</v>
      </c>
      <c r="BJ54" s="31">
        <v>312.039285468</v>
      </c>
      <c r="BK54" s="32">
        <f t="shared" si="9"/>
        <v>3001.520697066</v>
      </c>
    </row>
    <row r="55" spans="1:63">
      <c r="A55" s="26"/>
      <c r="B55" s="53" t="s">
        <v>65</v>
      </c>
      <c r="C55" s="31">
        <v>0</v>
      </c>
      <c r="D55" s="31">
        <v>9.894806251</v>
      </c>
      <c r="E55" s="31">
        <v>0</v>
      </c>
      <c r="F55" s="31">
        <v>0</v>
      </c>
      <c r="G55" s="31">
        <v>0</v>
      </c>
      <c r="H55" s="31">
        <v>226.14439752</v>
      </c>
      <c r="I55" s="31">
        <v>32.112365734</v>
      </c>
      <c r="J55" s="31">
        <v>0</v>
      </c>
      <c r="K55" s="31">
        <v>0</v>
      </c>
      <c r="L55" s="31">
        <v>119.7510187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60.397056785</v>
      </c>
      <c r="S55" s="31">
        <v>5.221375298</v>
      </c>
      <c r="T55" s="31">
        <v>0</v>
      </c>
      <c r="U55" s="31">
        <v>0</v>
      </c>
      <c r="V55" s="31">
        <v>18.623463492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121.296944207</v>
      </c>
      <c r="AC55" s="31">
        <v>2.37387162</v>
      </c>
      <c r="AD55" s="31">
        <v>0</v>
      </c>
      <c r="AE55" s="31">
        <v>0</v>
      </c>
      <c r="AF55" s="31">
        <v>214.599671246</v>
      </c>
      <c r="AG55" s="31">
        <v>0</v>
      </c>
      <c r="AH55" s="31">
        <v>0</v>
      </c>
      <c r="AI55" s="31">
        <v>0</v>
      </c>
      <c r="AJ55" s="31">
        <v>0</v>
      </c>
      <c r="AK55" s="31">
        <v>0</v>
      </c>
      <c r="AL55" s="31">
        <v>10.416548619</v>
      </c>
      <c r="AM55" s="31">
        <v>1.447843866</v>
      </c>
      <c r="AN55" s="31">
        <v>0</v>
      </c>
      <c r="AO55" s="31">
        <v>0</v>
      </c>
      <c r="AP55" s="31">
        <v>11.774003465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2360.133878944</v>
      </c>
      <c r="AW55" s="31">
        <v>162.805257525</v>
      </c>
      <c r="AX55" s="31">
        <v>0</v>
      </c>
      <c r="AY55" s="31">
        <v>0</v>
      </c>
      <c r="AZ55" s="31">
        <v>1448.123200205</v>
      </c>
      <c r="BA55" s="31">
        <v>0</v>
      </c>
      <c r="BB55" s="31">
        <v>0</v>
      </c>
      <c r="BC55" s="31">
        <v>0</v>
      </c>
      <c r="BD55" s="31">
        <v>0</v>
      </c>
      <c r="BE55" s="31">
        <v>0</v>
      </c>
      <c r="BF55" s="31">
        <v>531.737733345</v>
      </c>
      <c r="BG55" s="31">
        <v>48.463178869</v>
      </c>
      <c r="BH55" s="31">
        <v>0.203018198</v>
      </c>
      <c r="BI55" s="31">
        <v>0</v>
      </c>
      <c r="BJ55" s="31">
        <v>168.517594424</v>
      </c>
      <c r="BK55" s="32">
        <f t="shared" si="9"/>
        <v>5554.037228313</v>
      </c>
    </row>
    <row r="56" spans="1:63">
      <c r="A56" s="26"/>
      <c r="B56" s="46" t="s">
        <v>66</v>
      </c>
      <c r="C56" s="31">
        <v>0</v>
      </c>
      <c r="D56" s="31">
        <v>24.310240772</v>
      </c>
      <c r="E56" s="31">
        <v>0</v>
      </c>
      <c r="F56" s="31">
        <v>0</v>
      </c>
      <c r="G56" s="31">
        <v>0</v>
      </c>
      <c r="H56" s="31">
        <v>2115.038448128</v>
      </c>
      <c r="I56" s="31">
        <v>82.981542439</v>
      </c>
      <c r="J56" s="31">
        <v>0</v>
      </c>
      <c r="K56" s="31">
        <v>0</v>
      </c>
      <c r="L56" s="31">
        <v>794.392573769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1210.300982611</v>
      </c>
      <c r="S56" s="31">
        <v>11.651935075</v>
      </c>
      <c r="T56" s="31">
        <v>0</v>
      </c>
      <c r="U56" s="31">
        <v>0</v>
      </c>
      <c r="V56" s="31">
        <v>185.748862353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45.133960518</v>
      </c>
      <c r="AC56" s="31">
        <v>5.490722166</v>
      </c>
      <c r="AD56" s="31">
        <v>0</v>
      </c>
      <c r="AE56" s="31">
        <v>0</v>
      </c>
      <c r="AF56" s="31">
        <v>114.096294035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4.384940444</v>
      </c>
      <c r="AM56" s="31">
        <v>0.084958941</v>
      </c>
      <c r="AN56" s="31">
        <v>0</v>
      </c>
      <c r="AO56" s="31">
        <v>0</v>
      </c>
      <c r="AP56" s="31">
        <v>8.221005199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6392.789427991</v>
      </c>
      <c r="AW56" s="31">
        <v>195.925977333</v>
      </c>
      <c r="AX56" s="31">
        <v>0</v>
      </c>
      <c r="AY56" s="31">
        <v>0.001012985</v>
      </c>
      <c r="AZ56" s="31">
        <v>2684.435896571</v>
      </c>
      <c r="BA56" s="31">
        <v>0</v>
      </c>
      <c r="BB56" s="31">
        <v>0</v>
      </c>
      <c r="BC56" s="31">
        <v>0</v>
      </c>
      <c r="BD56" s="31">
        <v>0</v>
      </c>
      <c r="BE56" s="31">
        <v>0</v>
      </c>
      <c r="BF56" s="31">
        <v>2841.682784155</v>
      </c>
      <c r="BG56" s="31">
        <v>38.677849729</v>
      </c>
      <c r="BH56" s="31">
        <v>0</v>
      </c>
      <c r="BI56" s="31">
        <v>0</v>
      </c>
      <c r="BJ56" s="31">
        <v>555.956920305</v>
      </c>
      <c r="BK56" s="32">
        <f t="shared" si="9"/>
        <v>17311.306335519</v>
      </c>
    </row>
    <row r="57" spans="1:63">
      <c r="A57" s="26"/>
      <c r="B57" s="46" t="s">
        <v>67</v>
      </c>
      <c r="C57" s="31">
        <v>0</v>
      </c>
      <c r="D57" s="31">
        <v>20.818981676</v>
      </c>
      <c r="E57" s="31">
        <v>0</v>
      </c>
      <c r="F57" s="31">
        <v>0</v>
      </c>
      <c r="G57" s="31">
        <v>0</v>
      </c>
      <c r="H57" s="31">
        <v>1418.84003461</v>
      </c>
      <c r="I57" s="31">
        <v>142.268434697</v>
      </c>
      <c r="J57" s="31">
        <v>0</v>
      </c>
      <c r="K57" s="31">
        <v>0</v>
      </c>
      <c r="L57" s="31">
        <v>856.740371582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647.314633246</v>
      </c>
      <c r="S57" s="31">
        <v>9.667853346</v>
      </c>
      <c r="T57" s="31">
        <v>0</v>
      </c>
      <c r="U57" s="31">
        <v>0</v>
      </c>
      <c r="V57" s="31">
        <v>129.697297785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26.434501467</v>
      </c>
      <c r="AC57" s="31">
        <v>3.467831149</v>
      </c>
      <c r="AD57" s="31">
        <v>0</v>
      </c>
      <c r="AE57" s="31">
        <v>0</v>
      </c>
      <c r="AF57" s="31">
        <v>510.513151182</v>
      </c>
      <c r="AG57" s="31">
        <v>0</v>
      </c>
      <c r="AH57" s="31">
        <v>0</v>
      </c>
      <c r="AI57" s="31">
        <v>0</v>
      </c>
      <c r="AJ57" s="31">
        <v>0</v>
      </c>
      <c r="AK57" s="31">
        <v>0</v>
      </c>
      <c r="AL57" s="31">
        <v>1.932543316</v>
      </c>
      <c r="AM57" s="31">
        <v>1.014209042</v>
      </c>
      <c r="AN57" s="31">
        <v>0</v>
      </c>
      <c r="AO57" s="31">
        <v>0</v>
      </c>
      <c r="AP57" s="31">
        <v>17.713836618</v>
      </c>
      <c r="AQ57" s="31">
        <v>0</v>
      </c>
      <c r="AR57" s="31">
        <v>0</v>
      </c>
      <c r="AS57" s="31">
        <v>0</v>
      </c>
      <c r="AT57" s="31">
        <v>0</v>
      </c>
      <c r="AU57" s="31">
        <v>0</v>
      </c>
      <c r="AV57" s="31">
        <v>5019.432813677</v>
      </c>
      <c r="AW57" s="31">
        <v>278.465030797</v>
      </c>
      <c r="AX57" s="31">
        <v>2.564019928</v>
      </c>
      <c r="AY57" s="31">
        <v>0.030854089</v>
      </c>
      <c r="AZ57" s="31">
        <v>3143.54630297</v>
      </c>
      <c r="BA57" s="31">
        <v>0</v>
      </c>
      <c r="BB57" s="31">
        <v>0</v>
      </c>
      <c r="BC57" s="31">
        <v>0</v>
      </c>
      <c r="BD57" s="31">
        <v>0</v>
      </c>
      <c r="BE57" s="31">
        <v>0</v>
      </c>
      <c r="BF57" s="31">
        <v>1869.721758011</v>
      </c>
      <c r="BG57" s="31">
        <v>51.312422145</v>
      </c>
      <c r="BH57" s="31">
        <v>0</v>
      </c>
      <c r="BI57" s="31">
        <v>0</v>
      </c>
      <c r="BJ57" s="31">
        <v>501.804084397</v>
      </c>
      <c r="BK57" s="32">
        <f t="shared" si="9"/>
        <v>14653.30096573</v>
      </c>
    </row>
    <row r="58" spans="1:63">
      <c r="A58" s="26"/>
      <c r="B58" s="46" t="s">
        <v>68</v>
      </c>
      <c r="C58" s="31">
        <v>0</v>
      </c>
      <c r="D58" s="31">
        <v>7.755125426</v>
      </c>
      <c r="E58" s="31">
        <v>0</v>
      </c>
      <c r="F58" s="31">
        <v>0</v>
      </c>
      <c r="G58" s="31">
        <v>0</v>
      </c>
      <c r="H58" s="31">
        <v>75.362040588</v>
      </c>
      <c r="I58" s="31">
        <v>83.254957505</v>
      </c>
      <c r="J58" s="31">
        <v>0</v>
      </c>
      <c r="K58" s="31">
        <v>0</v>
      </c>
      <c r="L58" s="31">
        <v>97.924099677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51.114151666</v>
      </c>
      <c r="S58" s="31">
        <v>15.693271093</v>
      </c>
      <c r="T58" s="31">
        <v>0</v>
      </c>
      <c r="U58" s="31">
        <v>0</v>
      </c>
      <c r="V58" s="31">
        <v>22.097034672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49.021002888</v>
      </c>
      <c r="AC58" s="31">
        <v>8.462604472</v>
      </c>
      <c r="AD58" s="31">
        <v>0</v>
      </c>
      <c r="AE58" s="31">
        <v>0</v>
      </c>
      <c r="AF58" s="31">
        <v>871.577387514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4.040263206</v>
      </c>
      <c r="AM58" s="31">
        <v>1.707137288</v>
      </c>
      <c r="AN58" s="31">
        <v>0</v>
      </c>
      <c r="AO58" s="31">
        <v>0</v>
      </c>
      <c r="AP58" s="31">
        <v>32.831264077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1133.41465113</v>
      </c>
      <c r="AW58" s="31">
        <v>251.738881248</v>
      </c>
      <c r="AX58" s="31">
        <v>0</v>
      </c>
      <c r="AY58" s="31">
        <v>0</v>
      </c>
      <c r="AZ58" s="31">
        <v>1894.937442924</v>
      </c>
      <c r="BA58" s="31">
        <v>0</v>
      </c>
      <c r="BB58" s="31">
        <v>0</v>
      </c>
      <c r="BC58" s="31">
        <v>0</v>
      </c>
      <c r="BD58" s="31">
        <v>0</v>
      </c>
      <c r="BE58" s="31">
        <v>0</v>
      </c>
      <c r="BF58" s="31">
        <v>647.677934343</v>
      </c>
      <c r="BG58" s="31">
        <v>54.287015168</v>
      </c>
      <c r="BH58" s="31">
        <v>0</v>
      </c>
      <c r="BI58" s="31">
        <v>0</v>
      </c>
      <c r="BJ58" s="31">
        <v>449.260519682</v>
      </c>
      <c r="BK58" s="32">
        <f t="shared" si="9"/>
        <v>5752.156784567</v>
      </c>
    </row>
    <row r="59" spans="1:63">
      <c r="A59" s="26"/>
      <c r="B59" s="46" t="s">
        <v>69</v>
      </c>
      <c r="C59" s="31">
        <v>0</v>
      </c>
      <c r="D59" s="31">
        <v>9.005775709</v>
      </c>
      <c r="E59" s="31">
        <v>0</v>
      </c>
      <c r="F59" s="31">
        <v>0</v>
      </c>
      <c r="G59" s="31">
        <v>0</v>
      </c>
      <c r="H59" s="31">
        <v>137.683137473</v>
      </c>
      <c r="I59" s="31">
        <v>30.288658353</v>
      </c>
      <c r="J59" s="31">
        <v>0</v>
      </c>
      <c r="K59" s="31">
        <v>0</v>
      </c>
      <c r="L59" s="31">
        <v>180.303772997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37.901529105</v>
      </c>
      <c r="S59" s="31">
        <v>1.019974763</v>
      </c>
      <c r="T59" s="31">
        <v>0</v>
      </c>
      <c r="U59" s="31">
        <v>0</v>
      </c>
      <c r="V59" s="31">
        <v>20.268868774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14.828439656</v>
      </c>
      <c r="AC59" s="31">
        <v>0.237220359</v>
      </c>
      <c r="AD59" s="31">
        <v>0</v>
      </c>
      <c r="AE59" s="31">
        <v>0</v>
      </c>
      <c r="AF59" s="31">
        <v>267.760977048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1.229053252</v>
      </c>
      <c r="AM59" s="31">
        <v>1.27967326</v>
      </c>
      <c r="AN59" s="31">
        <v>0</v>
      </c>
      <c r="AO59" s="31">
        <v>0</v>
      </c>
      <c r="AP59" s="31">
        <v>15.397995702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1244.927367377</v>
      </c>
      <c r="AW59" s="31">
        <v>205.775712553</v>
      </c>
      <c r="AX59" s="31">
        <v>1.452858767</v>
      </c>
      <c r="AY59" s="31">
        <v>0</v>
      </c>
      <c r="AZ59" s="31">
        <v>2691.525748925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338.577084273</v>
      </c>
      <c r="BG59" s="31">
        <v>21.556958033</v>
      </c>
      <c r="BH59" s="31">
        <v>0</v>
      </c>
      <c r="BI59" s="31">
        <v>0</v>
      </c>
      <c r="BJ59" s="31">
        <v>346.931379871</v>
      </c>
      <c r="BK59" s="32">
        <f t="shared" si="9"/>
        <v>5567.95218625</v>
      </c>
    </row>
    <row r="60" spans="1:63">
      <c r="A60" s="26"/>
      <c r="B60" s="46" t="s">
        <v>70</v>
      </c>
      <c r="C60" s="31">
        <v>0</v>
      </c>
      <c r="D60" s="31">
        <v>1.122257178</v>
      </c>
      <c r="E60" s="31">
        <v>0</v>
      </c>
      <c r="F60" s="31">
        <v>0</v>
      </c>
      <c r="G60" s="31">
        <v>0</v>
      </c>
      <c r="H60" s="31">
        <v>37.94199747</v>
      </c>
      <c r="I60" s="31">
        <v>84.772672067</v>
      </c>
      <c r="J60" s="31">
        <v>0</v>
      </c>
      <c r="K60" s="31">
        <v>0</v>
      </c>
      <c r="L60" s="31">
        <v>162.730935608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19.788253757</v>
      </c>
      <c r="S60" s="31">
        <v>18.067914082</v>
      </c>
      <c r="T60" s="31">
        <v>0</v>
      </c>
      <c r="U60" s="31">
        <v>0</v>
      </c>
      <c r="V60" s="31">
        <v>17.109679416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1.911702019</v>
      </c>
      <c r="AC60" s="31">
        <v>3.476953652</v>
      </c>
      <c r="AD60" s="31">
        <v>0</v>
      </c>
      <c r="AE60" s="31">
        <v>0</v>
      </c>
      <c r="AF60" s="31">
        <v>46.11061654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0.143008332</v>
      </c>
      <c r="AM60" s="31">
        <v>0</v>
      </c>
      <c r="AN60" s="31">
        <v>0</v>
      </c>
      <c r="AO60" s="31">
        <v>0</v>
      </c>
      <c r="AP60" s="31">
        <v>1.788148907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52.129920355</v>
      </c>
      <c r="AW60" s="31">
        <v>128.411495405</v>
      </c>
      <c r="AX60" s="31">
        <v>0</v>
      </c>
      <c r="AY60" s="31">
        <v>0</v>
      </c>
      <c r="AZ60" s="31">
        <v>378.922240326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20.029949659</v>
      </c>
      <c r="BG60" s="31">
        <v>15.589438323</v>
      </c>
      <c r="BH60" s="31">
        <v>0</v>
      </c>
      <c r="BI60" s="31">
        <v>0</v>
      </c>
      <c r="BJ60" s="31">
        <v>86.354454815</v>
      </c>
      <c r="BK60" s="32">
        <f t="shared" si="9"/>
        <v>1076.401637911</v>
      </c>
    </row>
    <row r="61" spans="1:63">
      <c r="A61" s="26"/>
      <c r="B61" s="46" t="s">
        <v>71</v>
      </c>
      <c r="C61" s="31">
        <v>0</v>
      </c>
      <c r="D61" s="31">
        <v>1.398734834</v>
      </c>
      <c r="E61" s="31">
        <v>0</v>
      </c>
      <c r="F61" s="31">
        <v>0</v>
      </c>
      <c r="G61" s="31">
        <v>0</v>
      </c>
      <c r="H61" s="31">
        <v>35.981947071</v>
      </c>
      <c r="I61" s="31">
        <v>53.535213104</v>
      </c>
      <c r="J61" s="31">
        <v>0</v>
      </c>
      <c r="K61" s="31">
        <v>0</v>
      </c>
      <c r="L61" s="31">
        <v>38.999459565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19.269858153</v>
      </c>
      <c r="S61" s="31">
        <v>3.66651627</v>
      </c>
      <c r="T61" s="31">
        <v>0</v>
      </c>
      <c r="U61" s="31">
        <v>0</v>
      </c>
      <c r="V61" s="31">
        <v>5.571720866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12.832279887</v>
      </c>
      <c r="AC61" s="31">
        <v>11.041296111</v>
      </c>
      <c r="AD61" s="31">
        <v>0</v>
      </c>
      <c r="AE61" s="31">
        <v>0</v>
      </c>
      <c r="AF61" s="31">
        <v>103.987438712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0.529272207</v>
      </c>
      <c r="AM61" s="31">
        <v>0.410101976</v>
      </c>
      <c r="AN61" s="31">
        <v>0</v>
      </c>
      <c r="AO61" s="31">
        <v>0</v>
      </c>
      <c r="AP61" s="31">
        <v>2.670053125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28.688671242</v>
      </c>
      <c r="AW61" s="31">
        <v>3.535926093</v>
      </c>
      <c r="AX61" s="31">
        <v>0</v>
      </c>
      <c r="AY61" s="31">
        <v>0</v>
      </c>
      <c r="AZ61" s="31">
        <v>46.170333528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8.881811669</v>
      </c>
      <c r="BG61" s="31">
        <v>0.198751225</v>
      </c>
      <c r="BH61" s="31">
        <v>0</v>
      </c>
      <c r="BI61" s="31">
        <v>0</v>
      </c>
      <c r="BJ61" s="31">
        <v>3.842687049</v>
      </c>
      <c r="BK61" s="32">
        <f t="shared" si="9"/>
        <v>381.212072687</v>
      </c>
    </row>
    <row r="62" spans="1:63">
      <c r="A62" s="26"/>
      <c r="B62" s="46" t="s">
        <v>72</v>
      </c>
      <c r="C62" s="31">
        <v>0</v>
      </c>
      <c r="D62" s="31">
        <v>2.458771221</v>
      </c>
      <c r="E62" s="31">
        <v>0</v>
      </c>
      <c r="F62" s="31">
        <v>0</v>
      </c>
      <c r="G62" s="31">
        <v>0</v>
      </c>
      <c r="H62" s="31">
        <v>15.217008896</v>
      </c>
      <c r="I62" s="31">
        <v>9.635848562</v>
      </c>
      <c r="J62" s="31">
        <v>0</v>
      </c>
      <c r="K62" s="31">
        <v>0</v>
      </c>
      <c r="L62" s="31">
        <v>76.778097626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9.778502393</v>
      </c>
      <c r="S62" s="31">
        <v>5.279020008</v>
      </c>
      <c r="T62" s="31">
        <v>0</v>
      </c>
      <c r="U62" s="31">
        <v>0</v>
      </c>
      <c r="V62" s="31">
        <v>4.198482131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17.064505615</v>
      </c>
      <c r="AC62" s="31">
        <v>4.424596198</v>
      </c>
      <c r="AD62" s="31">
        <v>0</v>
      </c>
      <c r="AE62" s="31">
        <v>0</v>
      </c>
      <c r="AF62" s="31">
        <v>507.188276857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1.803518433</v>
      </c>
      <c r="AM62" s="31">
        <v>2.042280333</v>
      </c>
      <c r="AN62" s="31">
        <v>0</v>
      </c>
      <c r="AO62" s="31">
        <v>0</v>
      </c>
      <c r="AP62" s="31">
        <v>24.314193454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189.282388285</v>
      </c>
      <c r="AW62" s="31">
        <v>103.072326812</v>
      </c>
      <c r="AX62" s="31">
        <v>0</v>
      </c>
      <c r="AY62" s="31">
        <v>0</v>
      </c>
      <c r="AZ62" s="31">
        <v>489.744850479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98.517275596</v>
      </c>
      <c r="BG62" s="31">
        <v>7.447000392</v>
      </c>
      <c r="BH62" s="31">
        <v>0</v>
      </c>
      <c r="BI62" s="31">
        <v>0</v>
      </c>
      <c r="BJ62" s="31">
        <v>97.042487053</v>
      </c>
      <c r="BK62" s="32">
        <f t="shared" si="9"/>
        <v>1665.289430344</v>
      </c>
    </row>
    <row r="63" spans="1:63">
      <c r="A63" s="26"/>
      <c r="B63" s="46" t="s">
        <v>73</v>
      </c>
      <c r="C63" s="31">
        <v>0</v>
      </c>
      <c r="D63" s="31">
        <v>2.680533508</v>
      </c>
      <c r="E63" s="31">
        <v>0</v>
      </c>
      <c r="F63" s="31">
        <v>0</v>
      </c>
      <c r="G63" s="31">
        <v>0</v>
      </c>
      <c r="H63" s="31">
        <v>25.773235613</v>
      </c>
      <c r="I63" s="31">
        <v>11.015711003</v>
      </c>
      <c r="J63" s="31">
        <v>27.11185273</v>
      </c>
      <c r="K63" s="31">
        <v>0</v>
      </c>
      <c r="L63" s="31">
        <v>19.045757516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18.284327151</v>
      </c>
      <c r="S63" s="31">
        <v>4.88013349</v>
      </c>
      <c r="T63" s="31">
        <v>0</v>
      </c>
      <c r="U63" s="31">
        <v>0</v>
      </c>
      <c r="V63" s="31">
        <v>3.628143779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17.348410931</v>
      </c>
      <c r="AC63" s="31">
        <v>2.157455097</v>
      </c>
      <c r="AD63" s="31">
        <v>0</v>
      </c>
      <c r="AE63" s="31">
        <v>0</v>
      </c>
      <c r="AF63" s="31">
        <v>276.856424686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1.520587625</v>
      </c>
      <c r="AM63" s="31">
        <v>0.178944845</v>
      </c>
      <c r="AN63" s="31">
        <v>0</v>
      </c>
      <c r="AO63" s="31">
        <v>0</v>
      </c>
      <c r="AP63" s="31">
        <v>16.345558432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174.396810019</v>
      </c>
      <c r="AW63" s="31">
        <v>39.873107533</v>
      </c>
      <c r="AX63" s="31">
        <v>0</v>
      </c>
      <c r="AY63" s="31">
        <v>0</v>
      </c>
      <c r="AZ63" s="31">
        <v>340.115775093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113.971340758</v>
      </c>
      <c r="BG63" s="31">
        <v>11.496327853</v>
      </c>
      <c r="BH63" s="31">
        <v>0.053065577</v>
      </c>
      <c r="BI63" s="31">
        <v>0</v>
      </c>
      <c r="BJ63" s="31">
        <v>91.241315185</v>
      </c>
      <c r="BK63" s="32">
        <f t="shared" si="9"/>
        <v>1197.974818424</v>
      </c>
    </row>
    <row r="64" spans="1:63">
      <c r="A64" s="26"/>
      <c r="B64" s="46" t="s">
        <v>74</v>
      </c>
      <c r="C64" s="31">
        <v>0</v>
      </c>
      <c r="D64" s="31">
        <v>1.235736736</v>
      </c>
      <c r="E64" s="31">
        <v>0</v>
      </c>
      <c r="F64" s="31">
        <v>0</v>
      </c>
      <c r="G64" s="31">
        <v>0</v>
      </c>
      <c r="H64" s="31">
        <v>5.172532294</v>
      </c>
      <c r="I64" s="31">
        <v>0.287509469</v>
      </c>
      <c r="J64" s="31">
        <v>0</v>
      </c>
      <c r="K64" s="31">
        <v>0</v>
      </c>
      <c r="L64" s="31">
        <v>5.250354041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3.186038674</v>
      </c>
      <c r="S64" s="31">
        <v>5.474294123</v>
      </c>
      <c r="T64" s="31">
        <v>0</v>
      </c>
      <c r="U64" s="31">
        <v>0</v>
      </c>
      <c r="V64" s="31">
        <v>2.290724907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13.011452318</v>
      </c>
      <c r="AC64" s="31">
        <v>2.345697199</v>
      </c>
      <c r="AD64" s="31">
        <v>0</v>
      </c>
      <c r="AE64" s="31">
        <v>0</v>
      </c>
      <c r="AF64" s="31">
        <v>262.352697934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0.988323694</v>
      </c>
      <c r="AM64" s="31">
        <v>1.345661716</v>
      </c>
      <c r="AN64" s="31">
        <v>0</v>
      </c>
      <c r="AO64" s="31">
        <v>0</v>
      </c>
      <c r="AP64" s="31">
        <v>10.308508105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88.932387201</v>
      </c>
      <c r="AW64" s="31">
        <v>66.257099934</v>
      </c>
      <c r="AX64" s="31">
        <v>0</v>
      </c>
      <c r="AY64" s="31">
        <v>0</v>
      </c>
      <c r="AZ64" s="31">
        <v>306.443202169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50.849244975</v>
      </c>
      <c r="BG64" s="31">
        <v>2.630675055</v>
      </c>
      <c r="BH64" s="31">
        <v>0</v>
      </c>
      <c r="BI64" s="31">
        <v>0</v>
      </c>
      <c r="BJ64" s="31">
        <v>70.909881701</v>
      </c>
      <c r="BK64" s="32">
        <f t="shared" si="9"/>
        <v>899.272022245</v>
      </c>
    </row>
    <row r="65" spans="1:63">
      <c r="A65" s="26"/>
      <c r="B65" s="41" t="s">
        <v>23</v>
      </c>
      <c r="C65" s="34">
        <f t="shared" ref="C65:BK65" si="10">SUM(C45:C64)</f>
        <v>0</v>
      </c>
      <c r="D65" s="34">
        <f t="shared" si="10"/>
        <v>131.514526382</v>
      </c>
      <c r="E65" s="34">
        <f t="shared" si="10"/>
        <v>0</v>
      </c>
      <c r="F65" s="34">
        <f t="shared" si="10"/>
        <v>0</v>
      </c>
      <c r="G65" s="34">
        <f t="shared" si="10"/>
        <v>0</v>
      </c>
      <c r="H65" s="34">
        <f t="shared" si="10"/>
        <v>5452.612939358</v>
      </c>
      <c r="I65" s="34">
        <f t="shared" si="10"/>
        <v>2290.497896606</v>
      </c>
      <c r="J65" s="34">
        <f t="shared" si="10"/>
        <v>30.955795472</v>
      </c>
      <c r="K65" s="34">
        <f t="shared" si="10"/>
        <v>0</v>
      </c>
      <c r="L65" s="34">
        <f t="shared" si="10"/>
        <v>4421.754226835</v>
      </c>
      <c r="M65" s="34">
        <f t="shared" si="10"/>
        <v>0</v>
      </c>
      <c r="N65" s="34">
        <f t="shared" si="10"/>
        <v>0</v>
      </c>
      <c r="O65" s="34">
        <f t="shared" si="10"/>
        <v>0</v>
      </c>
      <c r="P65" s="34">
        <f t="shared" si="10"/>
        <v>0</v>
      </c>
      <c r="Q65" s="34">
        <f t="shared" si="10"/>
        <v>0</v>
      </c>
      <c r="R65" s="34">
        <f t="shared" si="10"/>
        <v>2619.841935711</v>
      </c>
      <c r="S65" s="34">
        <f t="shared" si="10"/>
        <v>256.459645947</v>
      </c>
      <c r="T65" s="34">
        <f t="shared" si="10"/>
        <v>0</v>
      </c>
      <c r="U65" s="34">
        <f t="shared" si="10"/>
        <v>0</v>
      </c>
      <c r="V65" s="34">
        <f t="shared" si="10"/>
        <v>589.845315008</v>
      </c>
      <c r="W65" s="34">
        <f t="shared" si="10"/>
        <v>0</v>
      </c>
      <c r="X65" s="34">
        <f t="shared" si="10"/>
        <v>0</v>
      </c>
      <c r="Y65" s="34">
        <f t="shared" si="10"/>
        <v>0</v>
      </c>
      <c r="Z65" s="34">
        <f t="shared" si="10"/>
        <v>0</v>
      </c>
      <c r="AA65" s="34">
        <f t="shared" si="10"/>
        <v>0</v>
      </c>
      <c r="AB65" s="34">
        <f t="shared" si="10"/>
        <v>549.017596189</v>
      </c>
      <c r="AC65" s="34">
        <f t="shared" si="10"/>
        <v>159.924567369</v>
      </c>
      <c r="AD65" s="34">
        <f t="shared" si="10"/>
        <v>0</v>
      </c>
      <c r="AE65" s="34">
        <f t="shared" si="10"/>
        <v>0</v>
      </c>
      <c r="AF65" s="34">
        <f t="shared" si="10"/>
        <v>5427.645439542</v>
      </c>
      <c r="AG65" s="34">
        <f t="shared" si="10"/>
        <v>0</v>
      </c>
      <c r="AH65" s="34">
        <f t="shared" si="10"/>
        <v>0</v>
      </c>
      <c r="AI65" s="34">
        <f t="shared" si="10"/>
        <v>0</v>
      </c>
      <c r="AJ65" s="34">
        <f t="shared" si="10"/>
        <v>0</v>
      </c>
      <c r="AK65" s="34">
        <f t="shared" si="10"/>
        <v>0</v>
      </c>
      <c r="AL65" s="34">
        <f t="shared" si="10"/>
        <v>41.696299836</v>
      </c>
      <c r="AM65" s="34">
        <f t="shared" si="10"/>
        <v>20.617252736</v>
      </c>
      <c r="AN65" s="34">
        <f t="shared" si="10"/>
        <v>0</v>
      </c>
      <c r="AO65" s="34">
        <f t="shared" si="10"/>
        <v>0</v>
      </c>
      <c r="AP65" s="34">
        <f t="shared" si="10"/>
        <v>215.463117609</v>
      </c>
      <c r="AQ65" s="34">
        <f t="shared" si="10"/>
        <v>0</v>
      </c>
      <c r="AR65" s="34">
        <f t="shared" si="10"/>
        <v>0</v>
      </c>
      <c r="AS65" s="34">
        <f t="shared" si="10"/>
        <v>0</v>
      </c>
      <c r="AT65" s="34">
        <f t="shared" si="10"/>
        <v>0</v>
      </c>
      <c r="AU65" s="34">
        <f t="shared" si="10"/>
        <v>0</v>
      </c>
      <c r="AV65" s="34">
        <f t="shared" si="10"/>
        <v>25707.393251793</v>
      </c>
      <c r="AW65" s="34">
        <f t="shared" si="10"/>
        <v>2795.05534146</v>
      </c>
      <c r="AX65" s="34">
        <f t="shared" si="10"/>
        <v>4.069160702</v>
      </c>
      <c r="AY65" s="34">
        <f t="shared" si="10"/>
        <v>0.051079471</v>
      </c>
      <c r="AZ65" s="34">
        <f t="shared" si="10"/>
        <v>23647.98338647</v>
      </c>
      <c r="BA65" s="34">
        <f t="shared" si="10"/>
        <v>0</v>
      </c>
      <c r="BB65" s="34">
        <f t="shared" si="10"/>
        <v>0</v>
      </c>
      <c r="BC65" s="34">
        <f t="shared" si="10"/>
        <v>0</v>
      </c>
      <c r="BD65" s="34">
        <f t="shared" si="10"/>
        <v>0</v>
      </c>
      <c r="BE65" s="34">
        <f t="shared" si="10"/>
        <v>0</v>
      </c>
      <c r="BF65" s="34">
        <f t="shared" si="10"/>
        <v>9743.175463148</v>
      </c>
      <c r="BG65" s="34">
        <f t="shared" si="10"/>
        <v>458.0087511</v>
      </c>
      <c r="BH65" s="34">
        <f t="shared" si="10"/>
        <v>0.489239221</v>
      </c>
      <c r="BI65" s="34">
        <f t="shared" si="10"/>
        <v>0</v>
      </c>
      <c r="BJ65" s="34">
        <f t="shared" si="10"/>
        <v>3852.357403314</v>
      </c>
      <c r="BK65" s="34">
        <f t="shared" si="10"/>
        <v>88416.429631279</v>
      </c>
    </row>
    <row r="66" spans="1:63">
      <c r="A66" s="26"/>
      <c r="B66" s="48" t="s">
        <v>75</v>
      </c>
      <c r="C66" s="34">
        <f>C65+C43</f>
        <v>0</v>
      </c>
      <c r="D66" s="34">
        <f>D43+D65</f>
        <v>138.073655698</v>
      </c>
      <c r="E66" s="34">
        <f>E43+E65</f>
        <v>0</v>
      </c>
      <c r="F66" s="34">
        <f>F43+F65</f>
        <v>0</v>
      </c>
      <c r="G66" s="34">
        <f>G43+G65</f>
        <v>0</v>
      </c>
      <c r="H66" s="34">
        <f>H65+H43</f>
        <v>5733.943209106</v>
      </c>
      <c r="I66" s="34">
        <f>I43+I65</f>
        <v>2290.520140387</v>
      </c>
      <c r="J66" s="34">
        <f>J43+J65</f>
        <v>30.955795472</v>
      </c>
      <c r="K66" s="34">
        <f>K43+K65</f>
        <v>0</v>
      </c>
      <c r="L66" s="34">
        <f>L43+L65</f>
        <v>4446.446706703</v>
      </c>
      <c r="M66" s="34">
        <f>M65+M43</f>
        <v>0</v>
      </c>
      <c r="N66" s="34">
        <f>N43+N65</f>
        <v>0</v>
      </c>
      <c r="O66" s="34">
        <f>O43+O65</f>
        <v>0</v>
      </c>
      <c r="P66" s="34">
        <f>P43+P65</f>
        <v>0</v>
      </c>
      <c r="Q66" s="34">
        <f>Q43+Q65</f>
        <v>0</v>
      </c>
      <c r="R66" s="34">
        <f>R65+R43</f>
        <v>2779.209659381</v>
      </c>
      <c r="S66" s="34">
        <f>S43+S65</f>
        <v>256.459645947</v>
      </c>
      <c r="T66" s="34">
        <f>T43+T65</f>
        <v>0</v>
      </c>
      <c r="U66" s="34">
        <f>U43+U65</f>
        <v>0</v>
      </c>
      <c r="V66" s="34">
        <f>V43+V65</f>
        <v>598.051861284</v>
      </c>
      <c r="W66" s="34">
        <f>W65+W43</f>
        <v>0</v>
      </c>
      <c r="X66" s="34">
        <f>X43+X65</f>
        <v>0</v>
      </c>
      <c r="Y66" s="34">
        <f>Y43+Y65</f>
        <v>0</v>
      </c>
      <c r="Z66" s="34">
        <f>Z43+Z65</f>
        <v>0</v>
      </c>
      <c r="AA66" s="34">
        <f>AA43+AA65</f>
        <v>0</v>
      </c>
      <c r="AB66" s="34">
        <f>AB65+AB43</f>
        <v>559.468412634</v>
      </c>
      <c r="AC66" s="34">
        <f>AC43+AC65</f>
        <v>159.924567369</v>
      </c>
      <c r="AD66" s="34">
        <f>AD43+AD65</f>
        <v>0</v>
      </c>
      <c r="AE66" s="34">
        <f>AE43+AE65</f>
        <v>0</v>
      </c>
      <c r="AF66" s="34">
        <f>AF43+AF65</f>
        <v>5430.022363026</v>
      </c>
      <c r="AG66" s="34">
        <f>AG65+AG43</f>
        <v>0</v>
      </c>
      <c r="AH66" s="34">
        <f>AH43+AH65</f>
        <v>0</v>
      </c>
      <c r="AI66" s="34">
        <f>AI43+AI65</f>
        <v>0</v>
      </c>
      <c r="AJ66" s="34">
        <f>AJ43+AJ65</f>
        <v>0</v>
      </c>
      <c r="AK66" s="34">
        <f>AK43+AK65</f>
        <v>0</v>
      </c>
      <c r="AL66" s="34">
        <f>AL65+AL43</f>
        <v>42.406275157</v>
      </c>
      <c r="AM66" s="34">
        <f>AM43+AM65</f>
        <v>20.617252736</v>
      </c>
      <c r="AN66" s="34">
        <f>AN43+AN65</f>
        <v>0</v>
      </c>
      <c r="AO66" s="34">
        <f>AO43+AO65</f>
        <v>0</v>
      </c>
      <c r="AP66" s="34">
        <f>AP43+AP65</f>
        <v>215.583344841</v>
      </c>
      <c r="AQ66" s="34">
        <f>AQ65+AQ43</f>
        <v>0</v>
      </c>
      <c r="AR66" s="34">
        <f>AR43+AR65</f>
        <v>0</v>
      </c>
      <c r="AS66" s="34">
        <f>AS43+AS65</f>
        <v>0</v>
      </c>
      <c r="AT66" s="34">
        <f>AT43+AT65</f>
        <v>0</v>
      </c>
      <c r="AU66" s="34">
        <f>AU43+AU65</f>
        <v>0</v>
      </c>
      <c r="AV66" s="34">
        <f>AV65+AV43</f>
        <v>27992.06725407</v>
      </c>
      <c r="AW66" s="34">
        <f>AW43+AW65</f>
        <v>2803.22608877</v>
      </c>
      <c r="AX66" s="34">
        <f>AX43+AX65</f>
        <v>4.069160702</v>
      </c>
      <c r="AY66" s="34">
        <f>AY43+AY65</f>
        <v>0.051079471</v>
      </c>
      <c r="AZ66" s="39">
        <f>AZ43+AZ65</f>
        <v>24004.461160649</v>
      </c>
      <c r="BA66" s="34">
        <f>BA65+BA43</f>
        <v>0</v>
      </c>
      <c r="BB66" s="34">
        <f>BB43+BB65</f>
        <v>0</v>
      </c>
      <c r="BC66" s="34">
        <f>BC43+BC65</f>
        <v>0</v>
      </c>
      <c r="BD66" s="34">
        <f>BD43+BD65</f>
        <v>0</v>
      </c>
      <c r="BE66" s="34">
        <f>BE43+BE65</f>
        <v>0</v>
      </c>
      <c r="BF66" s="34">
        <f>BF65+BF43</f>
        <v>10533.773819865</v>
      </c>
      <c r="BG66" s="34">
        <f>BG43+BG65</f>
        <v>461.422236398</v>
      </c>
      <c r="BH66" s="34">
        <f>BH43+BH65</f>
        <v>0.489239221</v>
      </c>
      <c r="BI66" s="34">
        <f>BI43+BI65</f>
        <v>0</v>
      </c>
      <c r="BJ66" s="34">
        <f>BJ43+BJ65</f>
        <v>3943.637031758</v>
      </c>
      <c r="BK66" s="34">
        <f>BK43+BK65</f>
        <v>92444.879960645</v>
      </c>
    </row>
    <row r="67" ht="3" customHeight="1" spans="1:63">
      <c r="A67" s="26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</row>
    <row r="68" s="17" customFormat="1" spans="1:63">
      <c r="A68" s="42" t="s">
        <v>76</v>
      </c>
      <c r="B68" s="54" t="s">
        <v>77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</row>
    <row r="69" s="17" customFormat="1" spans="1:63">
      <c r="A69" s="42" t="s">
        <v>14</v>
      </c>
      <c r="B69" s="43" t="s">
        <v>78</v>
      </c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</row>
    <row r="70" s="17" customFormat="1" spans="1:63">
      <c r="A70" s="42"/>
      <c r="B70" s="40" t="s">
        <v>26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32">
        <f>SUM(C70:BJ70)</f>
        <v>0</v>
      </c>
    </row>
    <row r="71" s="17" customFormat="1" spans="1:63">
      <c r="A71" s="42"/>
      <c r="B71" s="55" t="s">
        <v>79</v>
      </c>
      <c r="C71" s="39">
        <f>SUM(C70)</f>
        <v>0</v>
      </c>
      <c r="D71" s="39">
        <f t="shared" ref="D71:BK71" si="11">SUM(D70)</f>
        <v>0</v>
      </c>
      <c r="E71" s="39">
        <f t="shared" si="11"/>
        <v>0</v>
      </c>
      <c r="F71" s="39">
        <f t="shared" si="11"/>
        <v>0</v>
      </c>
      <c r="G71" s="39">
        <f t="shared" si="11"/>
        <v>0</v>
      </c>
      <c r="H71" s="39">
        <f t="shared" si="11"/>
        <v>0</v>
      </c>
      <c r="I71" s="39">
        <f t="shared" si="11"/>
        <v>0</v>
      </c>
      <c r="J71" s="39">
        <f t="shared" si="11"/>
        <v>0</v>
      </c>
      <c r="K71" s="39">
        <f t="shared" si="11"/>
        <v>0</v>
      </c>
      <c r="L71" s="39">
        <f t="shared" si="11"/>
        <v>0</v>
      </c>
      <c r="M71" s="39">
        <f t="shared" si="11"/>
        <v>0</v>
      </c>
      <c r="N71" s="39">
        <f t="shared" si="11"/>
        <v>0</v>
      </c>
      <c r="O71" s="39">
        <f t="shared" si="11"/>
        <v>0</v>
      </c>
      <c r="P71" s="39">
        <f t="shared" si="11"/>
        <v>0</v>
      </c>
      <c r="Q71" s="39">
        <f t="shared" si="11"/>
        <v>0</v>
      </c>
      <c r="R71" s="39">
        <f t="shared" si="11"/>
        <v>0</v>
      </c>
      <c r="S71" s="39">
        <f t="shared" si="11"/>
        <v>0</v>
      </c>
      <c r="T71" s="39">
        <f t="shared" si="11"/>
        <v>0</v>
      </c>
      <c r="U71" s="39">
        <f t="shared" si="11"/>
        <v>0</v>
      </c>
      <c r="V71" s="39">
        <f t="shared" si="11"/>
        <v>0</v>
      </c>
      <c r="W71" s="39">
        <f t="shared" si="11"/>
        <v>0</v>
      </c>
      <c r="X71" s="39">
        <f t="shared" si="11"/>
        <v>0</v>
      </c>
      <c r="Y71" s="39">
        <f t="shared" si="11"/>
        <v>0</v>
      </c>
      <c r="Z71" s="39">
        <f t="shared" si="11"/>
        <v>0</v>
      </c>
      <c r="AA71" s="39">
        <f t="shared" si="11"/>
        <v>0</v>
      </c>
      <c r="AB71" s="39">
        <f t="shared" si="11"/>
        <v>0</v>
      </c>
      <c r="AC71" s="39">
        <f t="shared" si="11"/>
        <v>0</v>
      </c>
      <c r="AD71" s="39">
        <f t="shared" si="11"/>
        <v>0</v>
      </c>
      <c r="AE71" s="39">
        <f t="shared" si="11"/>
        <v>0</v>
      </c>
      <c r="AF71" s="39">
        <f t="shared" si="11"/>
        <v>0</v>
      </c>
      <c r="AG71" s="39">
        <f t="shared" si="11"/>
        <v>0</v>
      </c>
      <c r="AH71" s="39">
        <f t="shared" si="11"/>
        <v>0</v>
      </c>
      <c r="AI71" s="39">
        <f t="shared" si="11"/>
        <v>0</v>
      </c>
      <c r="AJ71" s="39">
        <f t="shared" si="11"/>
        <v>0</v>
      </c>
      <c r="AK71" s="39">
        <f t="shared" si="11"/>
        <v>0</v>
      </c>
      <c r="AL71" s="39">
        <f t="shared" si="11"/>
        <v>0</v>
      </c>
      <c r="AM71" s="39">
        <f t="shared" si="11"/>
        <v>0</v>
      </c>
      <c r="AN71" s="39">
        <f t="shared" si="11"/>
        <v>0</v>
      </c>
      <c r="AO71" s="39">
        <f t="shared" si="11"/>
        <v>0</v>
      </c>
      <c r="AP71" s="39">
        <f t="shared" si="11"/>
        <v>0</v>
      </c>
      <c r="AQ71" s="39">
        <f t="shared" si="11"/>
        <v>0</v>
      </c>
      <c r="AR71" s="39">
        <f t="shared" si="11"/>
        <v>0</v>
      </c>
      <c r="AS71" s="39">
        <f t="shared" si="11"/>
        <v>0</v>
      </c>
      <c r="AT71" s="39">
        <f t="shared" si="11"/>
        <v>0</v>
      </c>
      <c r="AU71" s="39">
        <f t="shared" si="11"/>
        <v>0</v>
      </c>
      <c r="AV71" s="39">
        <f t="shared" si="11"/>
        <v>0</v>
      </c>
      <c r="AW71" s="39">
        <f t="shared" si="11"/>
        <v>0</v>
      </c>
      <c r="AX71" s="39">
        <f t="shared" si="11"/>
        <v>0</v>
      </c>
      <c r="AY71" s="39">
        <f t="shared" si="11"/>
        <v>0</v>
      </c>
      <c r="AZ71" s="39">
        <f t="shared" si="11"/>
        <v>0</v>
      </c>
      <c r="BA71" s="39">
        <f t="shared" si="11"/>
        <v>0</v>
      </c>
      <c r="BB71" s="39">
        <f t="shared" si="11"/>
        <v>0</v>
      </c>
      <c r="BC71" s="39">
        <f t="shared" si="11"/>
        <v>0</v>
      </c>
      <c r="BD71" s="39">
        <f t="shared" si="11"/>
        <v>0</v>
      </c>
      <c r="BE71" s="39">
        <f t="shared" si="11"/>
        <v>0</v>
      </c>
      <c r="BF71" s="39">
        <f t="shared" si="11"/>
        <v>0</v>
      </c>
      <c r="BG71" s="39">
        <f t="shared" si="11"/>
        <v>0</v>
      </c>
      <c r="BH71" s="39">
        <f t="shared" si="11"/>
        <v>0</v>
      </c>
      <c r="BI71" s="39">
        <f t="shared" si="11"/>
        <v>0</v>
      </c>
      <c r="BJ71" s="39">
        <f t="shared" si="11"/>
        <v>0</v>
      </c>
      <c r="BK71" s="39">
        <f t="shared" si="11"/>
        <v>0</v>
      </c>
    </row>
    <row r="72" s="17" customFormat="1" ht="2.25" customHeight="1" spans="1:63">
      <c r="A72" s="42"/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</row>
    <row r="73" s="17" customFormat="1" spans="1:63">
      <c r="A73" s="42" t="s">
        <v>80</v>
      </c>
      <c r="B73" s="54" t="s">
        <v>81</v>
      </c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</row>
    <row r="74" s="17" customFormat="1" spans="1:63">
      <c r="A74" s="42" t="s">
        <v>14</v>
      </c>
      <c r="B74" s="43" t="s">
        <v>82</v>
      </c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</row>
    <row r="75" s="17" customFormat="1" spans="1:63">
      <c r="A75" s="42"/>
      <c r="B75" s="40" t="s">
        <v>26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589.021909063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1">
        <v>0</v>
      </c>
      <c r="BI75" s="31">
        <v>0</v>
      </c>
      <c r="BJ75" s="31">
        <v>0</v>
      </c>
      <c r="BK75" s="32">
        <f>SUM(C75:BJ75)</f>
        <v>589.021909063</v>
      </c>
    </row>
    <row r="76" s="17" customFormat="1" spans="1:63">
      <c r="A76" s="42"/>
      <c r="B76" s="40" t="s">
        <v>19</v>
      </c>
      <c r="C76" s="39">
        <f>SUM(C75)</f>
        <v>0</v>
      </c>
      <c r="D76" s="39">
        <f t="shared" ref="D76:BK76" si="12">SUM(D75)</f>
        <v>0</v>
      </c>
      <c r="E76" s="39">
        <f t="shared" si="12"/>
        <v>0</v>
      </c>
      <c r="F76" s="39">
        <f t="shared" si="12"/>
        <v>0</v>
      </c>
      <c r="G76" s="39">
        <f t="shared" si="12"/>
        <v>0</v>
      </c>
      <c r="H76" s="39">
        <f t="shared" si="12"/>
        <v>0</v>
      </c>
      <c r="I76" s="39">
        <f t="shared" si="12"/>
        <v>0</v>
      </c>
      <c r="J76" s="39">
        <f t="shared" si="12"/>
        <v>0</v>
      </c>
      <c r="K76" s="39">
        <f t="shared" si="12"/>
        <v>0</v>
      </c>
      <c r="L76" s="39">
        <f t="shared" si="12"/>
        <v>0</v>
      </c>
      <c r="M76" s="39">
        <f t="shared" si="12"/>
        <v>0</v>
      </c>
      <c r="N76" s="39">
        <f t="shared" si="12"/>
        <v>0</v>
      </c>
      <c r="O76" s="39">
        <f t="shared" si="12"/>
        <v>0</v>
      </c>
      <c r="P76" s="39">
        <f t="shared" si="12"/>
        <v>0</v>
      </c>
      <c r="Q76" s="39">
        <f t="shared" si="12"/>
        <v>0</v>
      </c>
      <c r="R76" s="39">
        <f t="shared" si="12"/>
        <v>0</v>
      </c>
      <c r="S76" s="39">
        <f t="shared" si="12"/>
        <v>0</v>
      </c>
      <c r="T76" s="39">
        <f t="shared" si="12"/>
        <v>0</v>
      </c>
      <c r="U76" s="39">
        <f t="shared" si="12"/>
        <v>0</v>
      </c>
      <c r="V76" s="39">
        <f t="shared" si="12"/>
        <v>0</v>
      </c>
      <c r="W76" s="39">
        <f t="shared" si="12"/>
        <v>0</v>
      </c>
      <c r="X76" s="39">
        <f t="shared" si="12"/>
        <v>0</v>
      </c>
      <c r="Y76" s="39">
        <f t="shared" si="12"/>
        <v>0</v>
      </c>
      <c r="Z76" s="39">
        <f t="shared" si="12"/>
        <v>0</v>
      </c>
      <c r="AA76" s="39">
        <f t="shared" si="12"/>
        <v>0</v>
      </c>
      <c r="AB76" s="39">
        <f t="shared" si="12"/>
        <v>0</v>
      </c>
      <c r="AC76" s="39">
        <f t="shared" si="12"/>
        <v>0</v>
      </c>
      <c r="AD76" s="39">
        <f t="shared" si="12"/>
        <v>0</v>
      </c>
      <c r="AE76" s="39">
        <f t="shared" si="12"/>
        <v>0</v>
      </c>
      <c r="AF76" s="39">
        <f t="shared" si="12"/>
        <v>0</v>
      </c>
      <c r="AG76" s="39">
        <f t="shared" si="12"/>
        <v>0</v>
      </c>
      <c r="AH76" s="39">
        <f t="shared" si="12"/>
        <v>0</v>
      </c>
      <c r="AI76" s="39">
        <f t="shared" si="12"/>
        <v>0</v>
      </c>
      <c r="AJ76" s="39">
        <f t="shared" si="12"/>
        <v>0</v>
      </c>
      <c r="AK76" s="39">
        <f t="shared" si="12"/>
        <v>0</v>
      </c>
      <c r="AL76" s="39">
        <f t="shared" si="12"/>
        <v>0</v>
      </c>
      <c r="AM76" s="39">
        <f t="shared" si="12"/>
        <v>0</v>
      </c>
      <c r="AN76" s="39">
        <f t="shared" si="12"/>
        <v>0</v>
      </c>
      <c r="AO76" s="39">
        <f t="shared" si="12"/>
        <v>0</v>
      </c>
      <c r="AP76" s="39">
        <f t="shared" si="12"/>
        <v>0</v>
      </c>
      <c r="AQ76" s="39">
        <f t="shared" si="12"/>
        <v>0</v>
      </c>
      <c r="AR76" s="39">
        <f t="shared" si="12"/>
        <v>0</v>
      </c>
      <c r="AS76" s="39">
        <f t="shared" si="12"/>
        <v>0</v>
      </c>
      <c r="AT76" s="39">
        <f t="shared" si="12"/>
        <v>0</v>
      </c>
      <c r="AU76" s="39">
        <f t="shared" si="12"/>
        <v>0</v>
      </c>
      <c r="AV76" s="39">
        <f t="shared" si="12"/>
        <v>0</v>
      </c>
      <c r="AW76" s="39">
        <f t="shared" si="12"/>
        <v>589.021909063</v>
      </c>
      <c r="AX76" s="39">
        <f t="shared" si="12"/>
        <v>0</v>
      </c>
      <c r="AY76" s="39">
        <f t="shared" si="12"/>
        <v>0</v>
      </c>
      <c r="AZ76" s="39">
        <f t="shared" si="12"/>
        <v>0</v>
      </c>
      <c r="BA76" s="39">
        <f t="shared" si="12"/>
        <v>0</v>
      </c>
      <c r="BB76" s="39">
        <f t="shared" si="12"/>
        <v>0</v>
      </c>
      <c r="BC76" s="39">
        <f t="shared" si="12"/>
        <v>0</v>
      </c>
      <c r="BD76" s="39">
        <f t="shared" si="12"/>
        <v>0</v>
      </c>
      <c r="BE76" s="39">
        <f t="shared" si="12"/>
        <v>0</v>
      </c>
      <c r="BF76" s="39">
        <f t="shared" si="12"/>
        <v>0</v>
      </c>
      <c r="BG76" s="39">
        <f t="shared" si="12"/>
        <v>0</v>
      </c>
      <c r="BH76" s="39">
        <f t="shared" si="12"/>
        <v>0</v>
      </c>
      <c r="BI76" s="39">
        <f t="shared" si="12"/>
        <v>0</v>
      </c>
      <c r="BJ76" s="39">
        <f t="shared" si="12"/>
        <v>0</v>
      </c>
      <c r="BK76" s="39">
        <f t="shared" si="12"/>
        <v>589.021909063</v>
      </c>
    </row>
    <row r="77" s="17" customFormat="1" spans="1:63">
      <c r="A77" s="42" t="s">
        <v>20</v>
      </c>
      <c r="B77" s="43" t="s">
        <v>83</v>
      </c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</row>
    <row r="78" s="17" customFormat="1" spans="1:63">
      <c r="A78" s="42"/>
      <c r="B78" s="40" t="s">
        <v>26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0</v>
      </c>
      <c r="BK78" s="32">
        <f>SUM(C78:BJ78)</f>
        <v>0</v>
      </c>
    </row>
    <row r="79" s="17" customFormat="1" spans="1:63">
      <c r="A79" s="42"/>
      <c r="B79" s="40" t="s">
        <v>23</v>
      </c>
      <c r="C79" s="39">
        <f>SUM(C78)</f>
        <v>0</v>
      </c>
      <c r="D79" s="39">
        <f t="shared" ref="D79:BK79" si="13">SUM(D78)</f>
        <v>0</v>
      </c>
      <c r="E79" s="39">
        <f t="shared" si="13"/>
        <v>0</v>
      </c>
      <c r="F79" s="39">
        <f t="shared" si="13"/>
        <v>0</v>
      </c>
      <c r="G79" s="39">
        <f t="shared" si="13"/>
        <v>0</v>
      </c>
      <c r="H79" s="39">
        <f t="shared" si="13"/>
        <v>0</v>
      </c>
      <c r="I79" s="39">
        <f t="shared" si="13"/>
        <v>0</v>
      </c>
      <c r="J79" s="39">
        <f t="shared" si="13"/>
        <v>0</v>
      </c>
      <c r="K79" s="39">
        <f t="shared" si="13"/>
        <v>0</v>
      </c>
      <c r="L79" s="39">
        <f t="shared" si="13"/>
        <v>0</v>
      </c>
      <c r="M79" s="39">
        <f t="shared" si="13"/>
        <v>0</v>
      </c>
      <c r="N79" s="39">
        <f t="shared" si="13"/>
        <v>0</v>
      </c>
      <c r="O79" s="39">
        <f t="shared" si="13"/>
        <v>0</v>
      </c>
      <c r="P79" s="39">
        <f t="shared" si="13"/>
        <v>0</v>
      </c>
      <c r="Q79" s="39">
        <f t="shared" si="13"/>
        <v>0</v>
      </c>
      <c r="R79" s="39">
        <f t="shared" si="13"/>
        <v>0</v>
      </c>
      <c r="S79" s="39">
        <f t="shared" si="13"/>
        <v>0</v>
      </c>
      <c r="T79" s="39">
        <f t="shared" si="13"/>
        <v>0</v>
      </c>
      <c r="U79" s="39">
        <f t="shared" si="13"/>
        <v>0</v>
      </c>
      <c r="V79" s="39">
        <f t="shared" si="13"/>
        <v>0</v>
      </c>
      <c r="W79" s="39">
        <f t="shared" si="13"/>
        <v>0</v>
      </c>
      <c r="X79" s="39">
        <f t="shared" si="13"/>
        <v>0</v>
      </c>
      <c r="Y79" s="39">
        <f t="shared" si="13"/>
        <v>0</v>
      </c>
      <c r="Z79" s="39">
        <f t="shared" si="13"/>
        <v>0</v>
      </c>
      <c r="AA79" s="39">
        <f t="shared" si="13"/>
        <v>0</v>
      </c>
      <c r="AB79" s="39">
        <f t="shared" si="13"/>
        <v>0</v>
      </c>
      <c r="AC79" s="39">
        <f t="shared" si="13"/>
        <v>0</v>
      </c>
      <c r="AD79" s="39">
        <f t="shared" si="13"/>
        <v>0</v>
      </c>
      <c r="AE79" s="39">
        <f t="shared" si="13"/>
        <v>0</v>
      </c>
      <c r="AF79" s="39">
        <f t="shared" si="13"/>
        <v>0</v>
      </c>
      <c r="AG79" s="39">
        <f t="shared" si="13"/>
        <v>0</v>
      </c>
      <c r="AH79" s="39">
        <f t="shared" si="13"/>
        <v>0</v>
      </c>
      <c r="AI79" s="39">
        <f t="shared" si="13"/>
        <v>0</v>
      </c>
      <c r="AJ79" s="39">
        <f t="shared" si="13"/>
        <v>0</v>
      </c>
      <c r="AK79" s="39">
        <f t="shared" si="13"/>
        <v>0</v>
      </c>
      <c r="AL79" s="39">
        <f t="shared" si="13"/>
        <v>0</v>
      </c>
      <c r="AM79" s="39">
        <f t="shared" si="13"/>
        <v>0</v>
      </c>
      <c r="AN79" s="39">
        <f t="shared" si="13"/>
        <v>0</v>
      </c>
      <c r="AO79" s="39">
        <f t="shared" si="13"/>
        <v>0</v>
      </c>
      <c r="AP79" s="39">
        <f t="shared" si="13"/>
        <v>0</v>
      </c>
      <c r="AQ79" s="39">
        <f t="shared" si="13"/>
        <v>0</v>
      </c>
      <c r="AR79" s="39">
        <f t="shared" si="13"/>
        <v>0</v>
      </c>
      <c r="AS79" s="39">
        <f t="shared" si="13"/>
        <v>0</v>
      </c>
      <c r="AT79" s="39">
        <f t="shared" si="13"/>
        <v>0</v>
      </c>
      <c r="AU79" s="39">
        <f t="shared" si="13"/>
        <v>0</v>
      </c>
      <c r="AV79" s="39">
        <f t="shared" si="13"/>
        <v>0</v>
      </c>
      <c r="AW79" s="39">
        <f t="shared" si="13"/>
        <v>0</v>
      </c>
      <c r="AX79" s="39">
        <f t="shared" si="13"/>
        <v>0</v>
      </c>
      <c r="AY79" s="39">
        <f t="shared" si="13"/>
        <v>0</v>
      </c>
      <c r="AZ79" s="39">
        <f t="shared" si="13"/>
        <v>0</v>
      </c>
      <c r="BA79" s="39">
        <f t="shared" si="13"/>
        <v>0</v>
      </c>
      <c r="BB79" s="39">
        <f t="shared" si="13"/>
        <v>0</v>
      </c>
      <c r="BC79" s="39">
        <f t="shared" si="13"/>
        <v>0</v>
      </c>
      <c r="BD79" s="39">
        <f t="shared" si="13"/>
        <v>0</v>
      </c>
      <c r="BE79" s="39">
        <f t="shared" si="13"/>
        <v>0</v>
      </c>
      <c r="BF79" s="39">
        <f t="shared" si="13"/>
        <v>0</v>
      </c>
      <c r="BG79" s="39">
        <f t="shared" si="13"/>
        <v>0</v>
      </c>
      <c r="BH79" s="39">
        <f t="shared" si="13"/>
        <v>0</v>
      </c>
      <c r="BI79" s="39">
        <f t="shared" si="13"/>
        <v>0</v>
      </c>
      <c r="BJ79" s="39">
        <f t="shared" si="13"/>
        <v>0</v>
      </c>
      <c r="BK79" s="39">
        <f t="shared" si="13"/>
        <v>0</v>
      </c>
    </row>
    <row r="80" s="17" customFormat="1" spans="1:63">
      <c r="A80" s="42"/>
      <c r="B80" s="55" t="s">
        <v>75</v>
      </c>
      <c r="C80" s="39">
        <f>C76+C79</f>
        <v>0</v>
      </c>
      <c r="D80" s="39">
        <f t="shared" ref="D80:BK80" si="14">D76+D79</f>
        <v>0</v>
      </c>
      <c r="E80" s="39">
        <f t="shared" si="14"/>
        <v>0</v>
      </c>
      <c r="F80" s="39">
        <f t="shared" si="14"/>
        <v>0</v>
      </c>
      <c r="G80" s="39">
        <f t="shared" si="14"/>
        <v>0</v>
      </c>
      <c r="H80" s="39">
        <f t="shared" si="14"/>
        <v>0</v>
      </c>
      <c r="I80" s="39">
        <f t="shared" si="14"/>
        <v>0</v>
      </c>
      <c r="J80" s="39">
        <f t="shared" si="14"/>
        <v>0</v>
      </c>
      <c r="K80" s="39">
        <f t="shared" si="14"/>
        <v>0</v>
      </c>
      <c r="L80" s="39">
        <f t="shared" si="14"/>
        <v>0</v>
      </c>
      <c r="M80" s="39">
        <f t="shared" si="14"/>
        <v>0</v>
      </c>
      <c r="N80" s="39">
        <f t="shared" si="14"/>
        <v>0</v>
      </c>
      <c r="O80" s="39">
        <f t="shared" si="14"/>
        <v>0</v>
      </c>
      <c r="P80" s="39">
        <f t="shared" si="14"/>
        <v>0</v>
      </c>
      <c r="Q80" s="39">
        <f t="shared" si="14"/>
        <v>0</v>
      </c>
      <c r="R80" s="39">
        <f t="shared" si="14"/>
        <v>0</v>
      </c>
      <c r="S80" s="39">
        <f t="shared" si="14"/>
        <v>0</v>
      </c>
      <c r="T80" s="39">
        <f t="shared" si="14"/>
        <v>0</v>
      </c>
      <c r="U80" s="39">
        <f t="shared" si="14"/>
        <v>0</v>
      </c>
      <c r="V80" s="39">
        <f t="shared" si="14"/>
        <v>0</v>
      </c>
      <c r="W80" s="39">
        <f t="shared" si="14"/>
        <v>0</v>
      </c>
      <c r="X80" s="39">
        <f t="shared" si="14"/>
        <v>0</v>
      </c>
      <c r="Y80" s="39">
        <f t="shared" si="14"/>
        <v>0</v>
      </c>
      <c r="Z80" s="39">
        <f t="shared" si="14"/>
        <v>0</v>
      </c>
      <c r="AA80" s="39">
        <f t="shared" si="14"/>
        <v>0</v>
      </c>
      <c r="AB80" s="39">
        <f t="shared" si="14"/>
        <v>0</v>
      </c>
      <c r="AC80" s="39">
        <f t="shared" si="14"/>
        <v>0</v>
      </c>
      <c r="AD80" s="39">
        <f t="shared" si="14"/>
        <v>0</v>
      </c>
      <c r="AE80" s="39">
        <f t="shared" si="14"/>
        <v>0</v>
      </c>
      <c r="AF80" s="39">
        <f t="shared" si="14"/>
        <v>0</v>
      </c>
      <c r="AG80" s="39">
        <f t="shared" si="14"/>
        <v>0</v>
      </c>
      <c r="AH80" s="39">
        <f t="shared" si="14"/>
        <v>0</v>
      </c>
      <c r="AI80" s="39">
        <f t="shared" si="14"/>
        <v>0</v>
      </c>
      <c r="AJ80" s="39">
        <f t="shared" si="14"/>
        <v>0</v>
      </c>
      <c r="AK80" s="39">
        <f t="shared" si="14"/>
        <v>0</v>
      </c>
      <c r="AL80" s="39">
        <f t="shared" si="14"/>
        <v>0</v>
      </c>
      <c r="AM80" s="39">
        <f t="shared" si="14"/>
        <v>0</v>
      </c>
      <c r="AN80" s="39">
        <f t="shared" si="14"/>
        <v>0</v>
      </c>
      <c r="AO80" s="39">
        <f t="shared" si="14"/>
        <v>0</v>
      </c>
      <c r="AP80" s="39">
        <f t="shared" si="14"/>
        <v>0</v>
      </c>
      <c r="AQ80" s="39">
        <f t="shared" si="14"/>
        <v>0</v>
      </c>
      <c r="AR80" s="39">
        <f t="shared" si="14"/>
        <v>0</v>
      </c>
      <c r="AS80" s="39">
        <f t="shared" si="14"/>
        <v>0</v>
      </c>
      <c r="AT80" s="39">
        <f t="shared" si="14"/>
        <v>0</v>
      </c>
      <c r="AU80" s="39">
        <f t="shared" si="14"/>
        <v>0</v>
      </c>
      <c r="AV80" s="39">
        <f t="shared" si="14"/>
        <v>0</v>
      </c>
      <c r="AW80" s="39">
        <f t="shared" si="14"/>
        <v>589.021909063</v>
      </c>
      <c r="AX80" s="39">
        <f t="shared" si="14"/>
        <v>0</v>
      </c>
      <c r="AY80" s="39">
        <f t="shared" si="14"/>
        <v>0</v>
      </c>
      <c r="AZ80" s="39">
        <f t="shared" si="14"/>
        <v>0</v>
      </c>
      <c r="BA80" s="39">
        <f t="shared" si="14"/>
        <v>0</v>
      </c>
      <c r="BB80" s="39">
        <f t="shared" si="14"/>
        <v>0</v>
      </c>
      <c r="BC80" s="39">
        <f t="shared" si="14"/>
        <v>0</v>
      </c>
      <c r="BD80" s="39">
        <f t="shared" si="14"/>
        <v>0</v>
      </c>
      <c r="BE80" s="39">
        <f t="shared" si="14"/>
        <v>0</v>
      </c>
      <c r="BF80" s="39">
        <f t="shared" si="14"/>
        <v>0</v>
      </c>
      <c r="BG80" s="39">
        <f t="shared" si="14"/>
        <v>0</v>
      </c>
      <c r="BH80" s="39">
        <f t="shared" si="14"/>
        <v>0</v>
      </c>
      <c r="BI80" s="39">
        <f t="shared" si="14"/>
        <v>0</v>
      </c>
      <c r="BJ80" s="39">
        <f t="shared" si="14"/>
        <v>0</v>
      </c>
      <c r="BK80" s="39">
        <f t="shared" si="14"/>
        <v>589.021909063</v>
      </c>
    </row>
    <row r="81" ht="4.5" customHeight="1" spans="1:63">
      <c r="A81" s="26"/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</row>
    <row r="82" spans="1:63">
      <c r="A82" s="26" t="s">
        <v>84</v>
      </c>
      <c r="B82" s="27" t="s">
        <v>85</v>
      </c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</row>
    <row r="83" spans="1:63">
      <c r="A83" s="26" t="s">
        <v>14</v>
      </c>
      <c r="B83" s="36" t="s">
        <v>86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</row>
    <row r="84" ht="14.25" customHeight="1" spans="1:63">
      <c r="A84" s="26"/>
      <c r="B84" s="46" t="s">
        <v>87</v>
      </c>
      <c r="C84" s="31">
        <v>0</v>
      </c>
      <c r="D84" s="31">
        <v>1.738076843</v>
      </c>
      <c r="E84" s="31">
        <v>0</v>
      </c>
      <c r="F84" s="31">
        <v>0</v>
      </c>
      <c r="G84" s="31">
        <v>0</v>
      </c>
      <c r="H84" s="31">
        <v>8.910571091</v>
      </c>
      <c r="I84" s="31">
        <v>2.156630587</v>
      </c>
      <c r="J84" s="31">
        <v>0</v>
      </c>
      <c r="K84" s="31">
        <v>0</v>
      </c>
      <c r="L84" s="31">
        <v>39.999529652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3.718276311</v>
      </c>
      <c r="S84" s="31">
        <v>0.661423601</v>
      </c>
      <c r="T84" s="31">
        <v>0</v>
      </c>
      <c r="U84" s="31">
        <v>0</v>
      </c>
      <c r="V84" s="31">
        <v>1.775447228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0.337167479</v>
      </c>
      <c r="AC84" s="31">
        <v>0</v>
      </c>
      <c r="AD84" s="31">
        <v>0</v>
      </c>
      <c r="AE84" s="31">
        <v>0</v>
      </c>
      <c r="AF84" s="31">
        <v>1.572688603</v>
      </c>
      <c r="AG84" s="31">
        <v>0</v>
      </c>
      <c r="AH84" s="31">
        <v>0</v>
      </c>
      <c r="AI84" s="31">
        <v>0</v>
      </c>
      <c r="AJ84" s="31">
        <v>0</v>
      </c>
      <c r="AK84" s="31">
        <v>0</v>
      </c>
      <c r="AL84" s="31">
        <v>0.023214211</v>
      </c>
      <c r="AM84" s="31">
        <v>0</v>
      </c>
      <c r="AN84" s="31">
        <v>0</v>
      </c>
      <c r="AO84" s="31">
        <v>0</v>
      </c>
      <c r="AP84" s="31">
        <v>0.021224498</v>
      </c>
      <c r="AQ84" s="31">
        <v>0</v>
      </c>
      <c r="AR84" s="31">
        <v>0</v>
      </c>
      <c r="AS84" s="31">
        <v>0</v>
      </c>
      <c r="AT84" s="31">
        <v>0</v>
      </c>
      <c r="AU84" s="31">
        <v>0</v>
      </c>
      <c r="AV84" s="31">
        <v>4.402310828</v>
      </c>
      <c r="AW84" s="31">
        <v>0.296335006</v>
      </c>
      <c r="AX84" s="31">
        <v>0</v>
      </c>
      <c r="AY84" s="31">
        <v>0</v>
      </c>
      <c r="AZ84" s="31">
        <v>8.929349521</v>
      </c>
      <c r="BA84" s="31">
        <v>0</v>
      </c>
      <c r="BB84" s="31">
        <v>0</v>
      </c>
      <c r="BC84" s="31">
        <v>0</v>
      </c>
      <c r="BD84" s="31">
        <v>0</v>
      </c>
      <c r="BE84" s="31">
        <v>0</v>
      </c>
      <c r="BF84" s="31">
        <v>1.37646257</v>
      </c>
      <c r="BG84" s="31">
        <v>0.013169254</v>
      </c>
      <c r="BH84" s="31">
        <v>0</v>
      </c>
      <c r="BI84" s="31">
        <v>0</v>
      </c>
      <c r="BJ84" s="31">
        <v>0.440898811</v>
      </c>
      <c r="BK84" s="32">
        <f>SUM(C84:BJ84)</f>
        <v>76.372776094</v>
      </c>
    </row>
    <row r="85" spans="1:63">
      <c r="A85" s="26"/>
      <c r="B85" s="56" t="s">
        <v>88</v>
      </c>
      <c r="C85" s="31">
        <v>0</v>
      </c>
      <c r="D85" s="31">
        <v>0.765829092</v>
      </c>
      <c r="E85" s="31">
        <v>0</v>
      </c>
      <c r="F85" s="31">
        <v>0</v>
      </c>
      <c r="G85" s="31">
        <v>0</v>
      </c>
      <c r="H85" s="31">
        <v>11.796562298</v>
      </c>
      <c r="I85" s="31">
        <v>6.92830029</v>
      </c>
      <c r="J85" s="31">
        <v>0</v>
      </c>
      <c r="K85" s="31">
        <v>0</v>
      </c>
      <c r="L85" s="31">
        <v>198.943063399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4.759422409</v>
      </c>
      <c r="S85" s="31">
        <v>0</v>
      </c>
      <c r="T85" s="31">
        <v>0</v>
      </c>
      <c r="U85" s="31">
        <v>0</v>
      </c>
      <c r="V85" s="31">
        <v>6.115250765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0.97031404</v>
      </c>
      <c r="AC85" s="31">
        <v>0.266992702</v>
      </c>
      <c r="AD85" s="31">
        <v>0</v>
      </c>
      <c r="AE85" s="31">
        <v>0</v>
      </c>
      <c r="AF85" s="31">
        <v>2.338220057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0.033305864</v>
      </c>
      <c r="AM85" s="31">
        <v>0</v>
      </c>
      <c r="AN85" s="31">
        <v>0</v>
      </c>
      <c r="AO85" s="31">
        <v>0</v>
      </c>
      <c r="AP85" s="31">
        <v>0.001612067</v>
      </c>
      <c r="AQ85" s="31">
        <v>0</v>
      </c>
      <c r="AR85" s="31">
        <v>0</v>
      </c>
      <c r="AS85" s="31">
        <v>0</v>
      </c>
      <c r="AT85" s="31">
        <v>0</v>
      </c>
      <c r="AU85" s="31">
        <v>0</v>
      </c>
      <c r="AV85" s="31">
        <v>13.401353401</v>
      </c>
      <c r="AW85" s="31">
        <v>19.802735218</v>
      </c>
      <c r="AX85" s="31">
        <v>0</v>
      </c>
      <c r="AY85" s="31">
        <v>0</v>
      </c>
      <c r="AZ85" s="31">
        <v>68.739012228</v>
      </c>
      <c r="BA85" s="31">
        <v>0</v>
      </c>
      <c r="BB85" s="31">
        <v>0</v>
      </c>
      <c r="BC85" s="31">
        <v>0</v>
      </c>
      <c r="BD85" s="31">
        <v>0</v>
      </c>
      <c r="BE85" s="31">
        <v>0</v>
      </c>
      <c r="BF85" s="31">
        <v>2.782791159</v>
      </c>
      <c r="BG85" s="31">
        <v>1.968247723</v>
      </c>
      <c r="BH85" s="31">
        <v>0</v>
      </c>
      <c r="BI85" s="31">
        <v>0</v>
      </c>
      <c r="BJ85" s="31">
        <v>7.649105315</v>
      </c>
      <c r="BK85" s="32">
        <f>SUM(C85:BJ85)</f>
        <v>347.262118027</v>
      </c>
    </row>
    <row r="86" spans="1:63">
      <c r="A86" s="26"/>
      <c r="B86" s="56" t="s">
        <v>89</v>
      </c>
      <c r="C86" s="31">
        <v>0</v>
      </c>
      <c r="D86" s="31">
        <v>1.253908837</v>
      </c>
      <c r="E86" s="31">
        <v>0</v>
      </c>
      <c r="F86" s="31">
        <v>0</v>
      </c>
      <c r="G86" s="31">
        <v>0</v>
      </c>
      <c r="H86" s="31">
        <v>13.010608564</v>
      </c>
      <c r="I86" s="31">
        <v>29.318562787</v>
      </c>
      <c r="J86" s="31">
        <v>0</v>
      </c>
      <c r="K86" s="31">
        <v>0</v>
      </c>
      <c r="L86" s="31">
        <v>111.564310235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5.867764574</v>
      </c>
      <c r="S86" s="31">
        <v>7.320751034</v>
      </c>
      <c r="T86" s="31">
        <v>0</v>
      </c>
      <c r="U86" s="31">
        <v>0</v>
      </c>
      <c r="V86" s="31">
        <v>1.565553664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9.568983337</v>
      </c>
      <c r="AC86" s="31">
        <v>6.193202289</v>
      </c>
      <c r="AD86" s="31">
        <v>0</v>
      </c>
      <c r="AE86" s="31">
        <v>0</v>
      </c>
      <c r="AF86" s="31">
        <v>193.710093526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0.981373852</v>
      </c>
      <c r="AM86" s="31">
        <v>0.695036532</v>
      </c>
      <c r="AN86" s="31">
        <v>0</v>
      </c>
      <c r="AO86" s="31">
        <v>0</v>
      </c>
      <c r="AP86" s="31">
        <v>5.417961623</v>
      </c>
      <c r="AQ86" s="31">
        <v>0</v>
      </c>
      <c r="AR86" s="31">
        <v>0</v>
      </c>
      <c r="AS86" s="31">
        <v>0</v>
      </c>
      <c r="AT86" s="31">
        <v>0</v>
      </c>
      <c r="AU86" s="31">
        <v>0</v>
      </c>
      <c r="AV86" s="31">
        <v>19.283177795</v>
      </c>
      <c r="AW86" s="31">
        <v>12.860062198</v>
      </c>
      <c r="AX86" s="31">
        <v>0</v>
      </c>
      <c r="AY86" s="31">
        <v>0</v>
      </c>
      <c r="AZ86" s="31">
        <v>71.751153183</v>
      </c>
      <c r="BA86" s="31">
        <v>0</v>
      </c>
      <c r="BB86" s="31">
        <v>0</v>
      </c>
      <c r="BC86" s="31">
        <v>0</v>
      </c>
      <c r="BD86" s="31">
        <v>0</v>
      </c>
      <c r="BE86" s="31">
        <v>0</v>
      </c>
      <c r="BF86" s="31">
        <v>6.174189176</v>
      </c>
      <c r="BG86" s="31">
        <v>0.541942472</v>
      </c>
      <c r="BH86" s="31">
        <v>0</v>
      </c>
      <c r="BI86" s="31">
        <v>0</v>
      </c>
      <c r="BJ86" s="31">
        <v>5.691259048</v>
      </c>
      <c r="BK86" s="32">
        <f>SUM(C86:BJ86)</f>
        <v>502.769894726</v>
      </c>
    </row>
    <row r="87" spans="1:63">
      <c r="A87" s="26"/>
      <c r="B87" s="48" t="s">
        <v>79</v>
      </c>
      <c r="C87" s="34">
        <f t="shared" ref="C87:BK87" si="15">SUM(C84:C86)</f>
        <v>0</v>
      </c>
      <c r="D87" s="34">
        <f t="shared" si="15"/>
        <v>3.757814772</v>
      </c>
      <c r="E87" s="34">
        <f t="shared" si="15"/>
        <v>0</v>
      </c>
      <c r="F87" s="34">
        <f t="shared" si="15"/>
        <v>0</v>
      </c>
      <c r="G87" s="34">
        <f t="shared" si="15"/>
        <v>0</v>
      </c>
      <c r="H87" s="34">
        <f t="shared" si="15"/>
        <v>33.717741953</v>
      </c>
      <c r="I87" s="34">
        <f t="shared" si="15"/>
        <v>38.403493664</v>
      </c>
      <c r="J87" s="34">
        <f t="shared" si="15"/>
        <v>0</v>
      </c>
      <c r="K87" s="34">
        <f t="shared" si="15"/>
        <v>0</v>
      </c>
      <c r="L87" s="34">
        <f t="shared" si="15"/>
        <v>350.506903286</v>
      </c>
      <c r="M87" s="34">
        <f t="shared" si="15"/>
        <v>0</v>
      </c>
      <c r="N87" s="34">
        <f t="shared" si="15"/>
        <v>0</v>
      </c>
      <c r="O87" s="34">
        <f t="shared" si="15"/>
        <v>0</v>
      </c>
      <c r="P87" s="34">
        <f t="shared" si="15"/>
        <v>0</v>
      </c>
      <c r="Q87" s="34">
        <f t="shared" si="15"/>
        <v>0</v>
      </c>
      <c r="R87" s="34">
        <f t="shared" si="15"/>
        <v>14.345463294</v>
      </c>
      <c r="S87" s="34">
        <f t="shared" si="15"/>
        <v>7.982174635</v>
      </c>
      <c r="T87" s="34">
        <f t="shared" si="15"/>
        <v>0</v>
      </c>
      <c r="U87" s="34">
        <f t="shared" si="15"/>
        <v>0</v>
      </c>
      <c r="V87" s="34">
        <f t="shared" si="15"/>
        <v>9.456251657</v>
      </c>
      <c r="W87" s="34">
        <f t="shared" si="15"/>
        <v>0</v>
      </c>
      <c r="X87" s="34">
        <f t="shared" si="15"/>
        <v>0</v>
      </c>
      <c r="Y87" s="34">
        <f t="shared" si="15"/>
        <v>0</v>
      </c>
      <c r="Z87" s="34">
        <f t="shared" si="15"/>
        <v>0</v>
      </c>
      <c r="AA87" s="34">
        <f t="shared" si="15"/>
        <v>0</v>
      </c>
      <c r="AB87" s="34">
        <f t="shared" si="15"/>
        <v>10.876464856</v>
      </c>
      <c r="AC87" s="34">
        <f t="shared" si="15"/>
        <v>6.460194991</v>
      </c>
      <c r="AD87" s="34">
        <f t="shared" si="15"/>
        <v>0</v>
      </c>
      <c r="AE87" s="34">
        <f t="shared" si="15"/>
        <v>0</v>
      </c>
      <c r="AF87" s="34">
        <f t="shared" si="15"/>
        <v>197.621002186</v>
      </c>
      <c r="AG87" s="34">
        <f t="shared" si="15"/>
        <v>0</v>
      </c>
      <c r="AH87" s="34">
        <f t="shared" si="15"/>
        <v>0</v>
      </c>
      <c r="AI87" s="34">
        <f t="shared" si="15"/>
        <v>0</v>
      </c>
      <c r="AJ87" s="34">
        <f t="shared" si="15"/>
        <v>0</v>
      </c>
      <c r="AK87" s="34">
        <f t="shared" si="15"/>
        <v>0</v>
      </c>
      <c r="AL87" s="34">
        <f t="shared" si="15"/>
        <v>1.037893927</v>
      </c>
      <c r="AM87" s="34">
        <f t="shared" si="15"/>
        <v>0.695036532</v>
      </c>
      <c r="AN87" s="34">
        <f t="shared" si="15"/>
        <v>0</v>
      </c>
      <c r="AO87" s="34">
        <f t="shared" si="15"/>
        <v>0</v>
      </c>
      <c r="AP87" s="34">
        <f t="shared" si="15"/>
        <v>5.440798188</v>
      </c>
      <c r="AQ87" s="34">
        <f t="shared" si="15"/>
        <v>0</v>
      </c>
      <c r="AR87" s="34">
        <f t="shared" si="15"/>
        <v>0</v>
      </c>
      <c r="AS87" s="34">
        <f t="shared" si="15"/>
        <v>0</v>
      </c>
      <c r="AT87" s="34">
        <f t="shared" si="15"/>
        <v>0</v>
      </c>
      <c r="AU87" s="34">
        <f t="shared" si="15"/>
        <v>0</v>
      </c>
      <c r="AV87" s="34">
        <f t="shared" si="15"/>
        <v>37.086842024</v>
      </c>
      <c r="AW87" s="34">
        <f t="shared" si="15"/>
        <v>32.959132422</v>
      </c>
      <c r="AX87" s="34">
        <f t="shared" si="15"/>
        <v>0</v>
      </c>
      <c r="AY87" s="34">
        <f t="shared" si="15"/>
        <v>0</v>
      </c>
      <c r="AZ87" s="34">
        <f t="shared" si="15"/>
        <v>149.419514932</v>
      </c>
      <c r="BA87" s="34">
        <f t="shared" si="15"/>
        <v>0</v>
      </c>
      <c r="BB87" s="34">
        <f t="shared" si="15"/>
        <v>0</v>
      </c>
      <c r="BC87" s="34">
        <f t="shared" si="15"/>
        <v>0</v>
      </c>
      <c r="BD87" s="34">
        <f t="shared" si="15"/>
        <v>0</v>
      </c>
      <c r="BE87" s="34">
        <f t="shared" si="15"/>
        <v>0</v>
      </c>
      <c r="BF87" s="34">
        <f t="shared" si="15"/>
        <v>10.333442905</v>
      </c>
      <c r="BG87" s="34">
        <f t="shared" si="15"/>
        <v>2.523359449</v>
      </c>
      <c r="BH87" s="34">
        <f t="shared" si="15"/>
        <v>0</v>
      </c>
      <c r="BI87" s="34">
        <f t="shared" si="15"/>
        <v>0</v>
      </c>
      <c r="BJ87" s="34">
        <f t="shared" si="15"/>
        <v>13.781263174</v>
      </c>
      <c r="BK87" s="34">
        <f t="shared" si="15"/>
        <v>926.404788847</v>
      </c>
    </row>
    <row r="88" ht="4.5" customHeight="1" spans="1:63">
      <c r="A88" s="26"/>
      <c r="B88" s="57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</row>
    <row r="89" spans="1:63">
      <c r="A89" s="26"/>
      <c r="B89" s="59" t="s">
        <v>90</v>
      </c>
      <c r="C89" s="34">
        <f t="shared" ref="C89:BK89" si="16">C38+C66+C71+C80+C87</f>
        <v>0</v>
      </c>
      <c r="D89" s="34">
        <f t="shared" si="16"/>
        <v>1236.2290919</v>
      </c>
      <c r="E89" s="34">
        <f t="shared" si="16"/>
        <v>0</v>
      </c>
      <c r="F89" s="34">
        <f t="shared" si="16"/>
        <v>0</v>
      </c>
      <c r="G89" s="34">
        <f t="shared" si="16"/>
        <v>0</v>
      </c>
      <c r="H89" s="34">
        <f t="shared" si="16"/>
        <v>5927.966700267</v>
      </c>
      <c r="I89" s="34">
        <f t="shared" si="16"/>
        <v>37871.158406166</v>
      </c>
      <c r="J89" s="34">
        <f t="shared" si="16"/>
        <v>3623.700343979</v>
      </c>
      <c r="K89" s="34">
        <f t="shared" si="16"/>
        <v>0</v>
      </c>
      <c r="L89" s="34">
        <f t="shared" si="16"/>
        <v>7457.801110412</v>
      </c>
      <c r="M89" s="34">
        <f t="shared" si="16"/>
        <v>0</v>
      </c>
      <c r="N89" s="34">
        <f t="shared" si="16"/>
        <v>0</v>
      </c>
      <c r="O89" s="34">
        <f t="shared" si="16"/>
        <v>0</v>
      </c>
      <c r="P89" s="34">
        <f t="shared" si="16"/>
        <v>0</v>
      </c>
      <c r="Q89" s="34">
        <f t="shared" si="16"/>
        <v>0</v>
      </c>
      <c r="R89" s="34">
        <f t="shared" si="16"/>
        <v>2860.265771588</v>
      </c>
      <c r="S89" s="34">
        <f t="shared" si="16"/>
        <v>1318.189663501</v>
      </c>
      <c r="T89" s="34">
        <f t="shared" si="16"/>
        <v>24.941768638</v>
      </c>
      <c r="U89" s="34">
        <f t="shared" si="16"/>
        <v>0</v>
      </c>
      <c r="V89" s="34">
        <f t="shared" si="16"/>
        <v>739.973488308</v>
      </c>
      <c r="W89" s="34">
        <f t="shared" si="16"/>
        <v>0</v>
      </c>
      <c r="X89" s="34">
        <f t="shared" si="16"/>
        <v>0</v>
      </c>
      <c r="Y89" s="34">
        <f t="shared" si="16"/>
        <v>0</v>
      </c>
      <c r="Z89" s="34">
        <f t="shared" si="16"/>
        <v>0</v>
      </c>
      <c r="AA89" s="34">
        <f t="shared" si="16"/>
        <v>0</v>
      </c>
      <c r="AB89" s="34">
        <f t="shared" si="16"/>
        <v>589.04155835</v>
      </c>
      <c r="AC89" s="34">
        <f t="shared" si="16"/>
        <v>270.102687121</v>
      </c>
      <c r="AD89" s="34">
        <f t="shared" si="16"/>
        <v>0</v>
      </c>
      <c r="AE89" s="34">
        <f t="shared" si="16"/>
        <v>0</v>
      </c>
      <c r="AF89" s="34">
        <f t="shared" si="16"/>
        <v>6968.31646612</v>
      </c>
      <c r="AG89" s="34">
        <f t="shared" si="16"/>
        <v>0</v>
      </c>
      <c r="AH89" s="34">
        <f t="shared" si="16"/>
        <v>0</v>
      </c>
      <c r="AI89" s="34">
        <f t="shared" si="16"/>
        <v>0</v>
      </c>
      <c r="AJ89" s="34">
        <f t="shared" si="16"/>
        <v>0</v>
      </c>
      <c r="AK89" s="34">
        <f t="shared" si="16"/>
        <v>0</v>
      </c>
      <c r="AL89" s="34">
        <f t="shared" si="16"/>
        <v>44.755912229</v>
      </c>
      <c r="AM89" s="34">
        <f t="shared" si="16"/>
        <v>21.639124593</v>
      </c>
      <c r="AN89" s="34">
        <f t="shared" si="16"/>
        <v>0</v>
      </c>
      <c r="AO89" s="34">
        <f t="shared" si="16"/>
        <v>0</v>
      </c>
      <c r="AP89" s="34">
        <f t="shared" si="16"/>
        <v>265.591683887</v>
      </c>
      <c r="AQ89" s="34">
        <f t="shared" si="16"/>
        <v>0</v>
      </c>
      <c r="AR89" s="34">
        <f t="shared" si="16"/>
        <v>0</v>
      </c>
      <c r="AS89" s="34">
        <f t="shared" si="16"/>
        <v>0</v>
      </c>
      <c r="AT89" s="34">
        <f t="shared" si="16"/>
        <v>0</v>
      </c>
      <c r="AU89" s="34">
        <f t="shared" si="16"/>
        <v>0</v>
      </c>
      <c r="AV89" s="34">
        <f t="shared" si="16"/>
        <v>28286.124726865</v>
      </c>
      <c r="AW89" s="34">
        <f t="shared" si="16"/>
        <v>7476.821575148</v>
      </c>
      <c r="AX89" s="34">
        <f t="shared" si="16"/>
        <v>14.219422618</v>
      </c>
      <c r="AY89" s="34">
        <f t="shared" si="16"/>
        <v>0.051079471</v>
      </c>
      <c r="AZ89" s="39">
        <f t="shared" si="16"/>
        <v>27023.25659452</v>
      </c>
      <c r="BA89" s="34">
        <f t="shared" si="16"/>
        <v>0</v>
      </c>
      <c r="BB89" s="34">
        <f t="shared" si="16"/>
        <v>0</v>
      </c>
      <c r="BC89" s="34">
        <f t="shared" si="16"/>
        <v>0</v>
      </c>
      <c r="BD89" s="34">
        <f t="shared" si="16"/>
        <v>0</v>
      </c>
      <c r="BE89" s="34">
        <f t="shared" si="16"/>
        <v>0</v>
      </c>
      <c r="BF89" s="34">
        <f t="shared" si="16"/>
        <v>10628.023736867</v>
      </c>
      <c r="BG89" s="34">
        <f t="shared" si="16"/>
        <v>610.72639809</v>
      </c>
      <c r="BH89" s="34">
        <f t="shared" si="16"/>
        <v>27.397289291</v>
      </c>
      <c r="BI89" s="34">
        <f t="shared" si="16"/>
        <v>0</v>
      </c>
      <c r="BJ89" s="34">
        <f t="shared" si="16"/>
        <v>4195.009807479</v>
      </c>
      <c r="BK89" s="34">
        <f t="shared" si="16"/>
        <v>147481.304407408</v>
      </c>
    </row>
    <row r="90" ht="4.5" customHeight="1" spans="1:63">
      <c r="A90" s="26"/>
      <c r="B90" s="59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</row>
    <row r="91" ht="14.25" customHeight="1" spans="1:63">
      <c r="A91" s="26" t="s">
        <v>91</v>
      </c>
      <c r="B91" s="60" t="s">
        <v>92</v>
      </c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</row>
    <row r="92" ht="14.25" customHeight="1" spans="1:63">
      <c r="A92" s="26"/>
      <c r="B92" s="56" t="s">
        <v>93</v>
      </c>
      <c r="C92" s="31">
        <v>0</v>
      </c>
      <c r="D92" s="31">
        <v>1.037008147</v>
      </c>
      <c r="E92" s="31">
        <v>0</v>
      </c>
      <c r="F92" s="31">
        <v>0</v>
      </c>
      <c r="G92" s="31">
        <v>0</v>
      </c>
      <c r="H92" s="31">
        <v>1.051368486</v>
      </c>
      <c r="I92" s="31">
        <v>227.14990632</v>
      </c>
      <c r="J92" s="31">
        <v>0</v>
      </c>
      <c r="K92" s="31">
        <v>0</v>
      </c>
      <c r="L92" s="31">
        <v>101.669298864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0.216211945</v>
      </c>
      <c r="S92" s="31">
        <v>14.846957104</v>
      </c>
      <c r="T92" s="31">
        <v>0</v>
      </c>
      <c r="U92" s="31">
        <v>0</v>
      </c>
      <c r="V92" s="31">
        <v>2.131998655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0.532456552</v>
      </c>
      <c r="AC92" s="31">
        <v>19.834196433</v>
      </c>
      <c r="AD92" s="31">
        <v>0</v>
      </c>
      <c r="AE92" s="31">
        <v>0</v>
      </c>
      <c r="AF92" s="31">
        <v>90.512122379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  <c r="AL92" s="31">
        <v>0.097225414</v>
      </c>
      <c r="AM92" s="31">
        <v>0</v>
      </c>
      <c r="AN92" s="31">
        <v>0</v>
      </c>
      <c r="AO92" s="31">
        <v>0</v>
      </c>
      <c r="AP92" s="31">
        <v>1.121664639</v>
      </c>
      <c r="AQ92" s="31">
        <v>0</v>
      </c>
      <c r="AR92" s="31">
        <v>0</v>
      </c>
      <c r="AS92" s="31">
        <v>0</v>
      </c>
      <c r="AT92" s="31">
        <v>0</v>
      </c>
      <c r="AU92" s="31">
        <v>0</v>
      </c>
      <c r="AV92" s="31">
        <v>0.625038683</v>
      </c>
      <c r="AW92" s="31">
        <v>19.393185743</v>
      </c>
      <c r="AX92" s="31">
        <v>0</v>
      </c>
      <c r="AY92" s="31">
        <v>0</v>
      </c>
      <c r="AZ92" s="31">
        <v>52.687945848</v>
      </c>
      <c r="BA92" s="31">
        <v>0</v>
      </c>
      <c r="BB92" s="31">
        <v>0</v>
      </c>
      <c r="BC92" s="31">
        <v>0</v>
      </c>
      <c r="BD92" s="31">
        <v>0</v>
      </c>
      <c r="BE92" s="31">
        <v>0</v>
      </c>
      <c r="BF92" s="31">
        <v>0.257529169</v>
      </c>
      <c r="BG92" s="31">
        <v>0.467777253</v>
      </c>
      <c r="BH92" s="31">
        <v>0.085712289</v>
      </c>
      <c r="BI92" s="31">
        <v>0</v>
      </c>
      <c r="BJ92" s="31">
        <v>4.15672836</v>
      </c>
      <c r="BK92" s="32">
        <f>SUM(C92:BJ92)</f>
        <v>537.874332283</v>
      </c>
    </row>
    <row r="93" ht="14.25" customHeight="1" spans="1:63">
      <c r="A93" s="26"/>
      <c r="B93" s="61" t="s">
        <v>94</v>
      </c>
      <c r="C93" s="31">
        <v>0</v>
      </c>
      <c r="D93" s="31">
        <v>1.663113952</v>
      </c>
      <c r="E93" s="31">
        <v>0</v>
      </c>
      <c r="F93" s="31">
        <v>0</v>
      </c>
      <c r="G93" s="31">
        <v>0</v>
      </c>
      <c r="H93" s="31">
        <v>0.816062403</v>
      </c>
      <c r="I93" s="31">
        <v>0.054912595</v>
      </c>
      <c r="J93" s="31">
        <v>0</v>
      </c>
      <c r="K93" s="31">
        <v>0</v>
      </c>
      <c r="L93" s="31">
        <v>0.665641355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0.467657605</v>
      </c>
      <c r="S93" s="31">
        <v>0</v>
      </c>
      <c r="T93" s="31">
        <v>0</v>
      </c>
      <c r="U93" s="31">
        <v>0</v>
      </c>
      <c r="V93" s="31">
        <v>0.078657208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1.727310534</v>
      </c>
      <c r="AC93" s="31">
        <v>0</v>
      </c>
      <c r="AD93" s="31">
        <v>0</v>
      </c>
      <c r="AE93" s="31">
        <v>0</v>
      </c>
      <c r="AF93" s="31">
        <v>23.329241198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  <c r="AL93" s="31">
        <v>0.627107496</v>
      </c>
      <c r="AM93" s="31">
        <v>0</v>
      </c>
      <c r="AN93" s="31">
        <v>0</v>
      </c>
      <c r="AO93" s="31">
        <v>0</v>
      </c>
      <c r="AP93" s="31">
        <v>0.795819837</v>
      </c>
      <c r="AQ93" s="31">
        <v>0</v>
      </c>
      <c r="AR93" s="31">
        <v>0</v>
      </c>
      <c r="AS93" s="31">
        <v>0</v>
      </c>
      <c r="AT93" s="31">
        <v>0</v>
      </c>
      <c r="AU93" s="31">
        <v>0</v>
      </c>
      <c r="AV93" s="31">
        <v>2.915877213</v>
      </c>
      <c r="AW93" s="31">
        <v>1.653620399</v>
      </c>
      <c r="AX93" s="31">
        <v>0</v>
      </c>
      <c r="AY93" s="31">
        <v>0</v>
      </c>
      <c r="AZ93" s="31">
        <v>6.947996908</v>
      </c>
      <c r="BA93" s="31">
        <v>0</v>
      </c>
      <c r="BB93" s="31">
        <v>0</v>
      </c>
      <c r="BC93" s="31">
        <v>0</v>
      </c>
      <c r="BD93" s="31">
        <v>0</v>
      </c>
      <c r="BE93" s="31">
        <v>0</v>
      </c>
      <c r="BF93" s="31">
        <v>0.699971874</v>
      </c>
      <c r="BG93" s="31">
        <v>0</v>
      </c>
      <c r="BH93" s="31">
        <v>0</v>
      </c>
      <c r="BI93" s="31">
        <v>0</v>
      </c>
      <c r="BJ93" s="31">
        <v>3.37341131</v>
      </c>
      <c r="BK93" s="32">
        <f>SUM(C93:BJ93)</f>
        <v>45.816401887</v>
      </c>
    </row>
    <row r="94" spans="1:63">
      <c r="A94" s="26"/>
      <c r="B94" s="61" t="s">
        <v>95</v>
      </c>
      <c r="C94" s="31">
        <v>0</v>
      </c>
      <c r="D94" s="31">
        <v>1.767377139</v>
      </c>
      <c r="E94" s="31">
        <v>0</v>
      </c>
      <c r="F94" s="31">
        <v>0</v>
      </c>
      <c r="G94" s="31">
        <v>0</v>
      </c>
      <c r="H94" s="31">
        <v>1.686998744</v>
      </c>
      <c r="I94" s="31">
        <v>0.354206916</v>
      </c>
      <c r="J94" s="31">
        <v>0</v>
      </c>
      <c r="K94" s="31">
        <v>0</v>
      </c>
      <c r="L94" s="31">
        <v>1.427740157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1.094437036</v>
      </c>
      <c r="S94" s="31">
        <v>0</v>
      </c>
      <c r="T94" s="31">
        <v>0</v>
      </c>
      <c r="U94" s="31">
        <v>0</v>
      </c>
      <c r="V94" s="31">
        <v>0.164147205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1.771754106</v>
      </c>
      <c r="AC94" s="31">
        <v>0.524855465</v>
      </c>
      <c r="AD94" s="31">
        <v>0</v>
      </c>
      <c r="AE94" s="31">
        <v>0</v>
      </c>
      <c r="AF94" s="31">
        <v>53.289349963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  <c r="AL94" s="31">
        <v>0.156508287</v>
      </c>
      <c r="AM94" s="31">
        <v>0</v>
      </c>
      <c r="AN94" s="31">
        <v>0</v>
      </c>
      <c r="AO94" s="31">
        <v>0</v>
      </c>
      <c r="AP94" s="31">
        <v>0.68733087</v>
      </c>
      <c r="AQ94" s="31">
        <v>0</v>
      </c>
      <c r="AR94" s="31">
        <v>0</v>
      </c>
      <c r="AS94" s="31">
        <v>0</v>
      </c>
      <c r="AT94" s="31">
        <v>0</v>
      </c>
      <c r="AU94" s="31">
        <v>0</v>
      </c>
      <c r="AV94" s="31">
        <v>4.553742836</v>
      </c>
      <c r="AW94" s="31">
        <v>1.923549229</v>
      </c>
      <c r="AX94" s="31">
        <v>0</v>
      </c>
      <c r="AY94" s="31">
        <v>0</v>
      </c>
      <c r="AZ94" s="31">
        <v>22.133076994</v>
      </c>
      <c r="BA94" s="31">
        <v>0</v>
      </c>
      <c r="BB94" s="31">
        <v>0</v>
      </c>
      <c r="BC94" s="31">
        <v>0</v>
      </c>
      <c r="BD94" s="31">
        <v>0</v>
      </c>
      <c r="BE94" s="31">
        <v>0</v>
      </c>
      <c r="BF94" s="31">
        <v>3.295581177</v>
      </c>
      <c r="BG94" s="31">
        <v>0.997293036</v>
      </c>
      <c r="BH94" s="31">
        <v>0</v>
      </c>
      <c r="BI94" s="31">
        <v>0</v>
      </c>
      <c r="BJ94" s="31">
        <v>4.450916949</v>
      </c>
      <c r="BK94" s="32">
        <f>SUM(C94:BJ94)</f>
        <v>100.278866109</v>
      </c>
    </row>
    <row r="95" spans="1:63">
      <c r="A95" s="26"/>
      <c r="B95" s="53" t="s">
        <v>96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2.516026223</v>
      </c>
      <c r="I95" s="31">
        <v>0.408486206</v>
      </c>
      <c r="J95" s="31">
        <v>0</v>
      </c>
      <c r="K95" s="31">
        <v>0</v>
      </c>
      <c r="L95" s="31">
        <v>2.175658816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1.439648666</v>
      </c>
      <c r="S95" s="31">
        <v>5.094826814</v>
      </c>
      <c r="T95" s="31">
        <v>0</v>
      </c>
      <c r="U95" s="31">
        <v>0</v>
      </c>
      <c r="V95" s="31">
        <v>0.234188712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8.642264748</v>
      </c>
      <c r="AC95" s="31">
        <v>4.025531448</v>
      </c>
      <c r="AD95" s="31">
        <v>0</v>
      </c>
      <c r="AE95" s="31">
        <v>0</v>
      </c>
      <c r="AF95" s="31">
        <v>273.921345097</v>
      </c>
      <c r="AG95" s="31">
        <v>0</v>
      </c>
      <c r="AH95" s="31">
        <v>0</v>
      </c>
      <c r="AI95" s="31">
        <v>0</v>
      </c>
      <c r="AJ95" s="31">
        <v>0</v>
      </c>
      <c r="AK95" s="31">
        <v>0</v>
      </c>
      <c r="AL95" s="31">
        <v>0.787274193</v>
      </c>
      <c r="AM95" s="31">
        <v>0.303661717</v>
      </c>
      <c r="AN95" s="31">
        <v>0</v>
      </c>
      <c r="AO95" s="31">
        <v>0</v>
      </c>
      <c r="AP95" s="31">
        <v>11.350190608</v>
      </c>
      <c r="AQ95" s="31">
        <v>0</v>
      </c>
      <c r="AR95" s="31">
        <v>0</v>
      </c>
      <c r="AS95" s="31">
        <v>0</v>
      </c>
      <c r="AT95" s="31">
        <v>0</v>
      </c>
      <c r="AU95" s="31">
        <v>0</v>
      </c>
      <c r="AV95" s="31">
        <v>9.393325326</v>
      </c>
      <c r="AW95" s="31">
        <v>11.994778741</v>
      </c>
      <c r="AX95" s="31">
        <v>0</v>
      </c>
      <c r="AY95" s="31">
        <v>0</v>
      </c>
      <c r="AZ95" s="31">
        <v>23.929340142</v>
      </c>
      <c r="BA95" s="31">
        <v>0</v>
      </c>
      <c r="BB95" s="31">
        <v>0</v>
      </c>
      <c r="BC95" s="31">
        <v>0</v>
      </c>
      <c r="BD95" s="31">
        <v>0</v>
      </c>
      <c r="BE95" s="31">
        <v>0</v>
      </c>
      <c r="BF95" s="31">
        <v>4.945744213</v>
      </c>
      <c r="BG95" s="31">
        <v>0.116577344</v>
      </c>
      <c r="BH95" s="31">
        <v>0</v>
      </c>
      <c r="BI95" s="31">
        <v>0</v>
      </c>
      <c r="BJ95" s="31">
        <v>5.220347102</v>
      </c>
      <c r="BK95" s="32">
        <f>SUM(C95:BJ95)</f>
        <v>366.499216116</v>
      </c>
    </row>
    <row r="96" spans="1:63">
      <c r="A96" s="26"/>
      <c r="B96" s="48" t="s">
        <v>79</v>
      </c>
      <c r="C96" s="34">
        <f>SUM(C92:C95)</f>
        <v>0</v>
      </c>
      <c r="D96" s="34">
        <f t="shared" ref="D96:BK96" si="17">SUM(D92:D95)</f>
        <v>4.467499238</v>
      </c>
      <c r="E96" s="34">
        <f t="shared" si="17"/>
        <v>0</v>
      </c>
      <c r="F96" s="34">
        <f t="shared" si="17"/>
        <v>0</v>
      </c>
      <c r="G96" s="34">
        <f t="shared" si="17"/>
        <v>0</v>
      </c>
      <c r="H96" s="34">
        <f t="shared" si="17"/>
        <v>6.070455856</v>
      </c>
      <c r="I96" s="34">
        <f t="shared" si="17"/>
        <v>227.967512037</v>
      </c>
      <c r="J96" s="34">
        <f t="shared" si="17"/>
        <v>0</v>
      </c>
      <c r="K96" s="34">
        <f t="shared" si="17"/>
        <v>0</v>
      </c>
      <c r="L96" s="34">
        <f t="shared" si="17"/>
        <v>105.938339192</v>
      </c>
      <c r="M96" s="34">
        <f t="shared" si="17"/>
        <v>0</v>
      </c>
      <c r="N96" s="34">
        <f t="shared" si="17"/>
        <v>0</v>
      </c>
      <c r="O96" s="34">
        <f t="shared" si="17"/>
        <v>0</v>
      </c>
      <c r="P96" s="34">
        <f t="shared" si="17"/>
        <v>0</v>
      </c>
      <c r="Q96" s="34">
        <f t="shared" si="17"/>
        <v>0</v>
      </c>
      <c r="R96" s="34">
        <f t="shared" si="17"/>
        <v>3.217955252</v>
      </c>
      <c r="S96" s="34">
        <f t="shared" si="17"/>
        <v>19.941783918</v>
      </c>
      <c r="T96" s="34">
        <f t="shared" si="17"/>
        <v>0</v>
      </c>
      <c r="U96" s="34">
        <f t="shared" si="17"/>
        <v>0</v>
      </c>
      <c r="V96" s="34">
        <f t="shared" si="17"/>
        <v>2.60899178</v>
      </c>
      <c r="W96" s="34">
        <f t="shared" si="17"/>
        <v>0</v>
      </c>
      <c r="X96" s="34">
        <f t="shared" si="17"/>
        <v>0</v>
      </c>
      <c r="Y96" s="34">
        <f t="shared" si="17"/>
        <v>0</v>
      </c>
      <c r="Z96" s="34">
        <f t="shared" si="17"/>
        <v>0</v>
      </c>
      <c r="AA96" s="34">
        <f t="shared" si="17"/>
        <v>0</v>
      </c>
      <c r="AB96" s="34">
        <f t="shared" si="17"/>
        <v>12.67378594</v>
      </c>
      <c r="AC96" s="34">
        <f t="shared" si="17"/>
        <v>24.384583346</v>
      </c>
      <c r="AD96" s="34">
        <f t="shared" si="17"/>
        <v>0</v>
      </c>
      <c r="AE96" s="34">
        <f t="shared" si="17"/>
        <v>0</v>
      </c>
      <c r="AF96" s="34">
        <f t="shared" si="17"/>
        <v>441.052058637</v>
      </c>
      <c r="AG96" s="34">
        <f t="shared" si="17"/>
        <v>0</v>
      </c>
      <c r="AH96" s="34">
        <f t="shared" si="17"/>
        <v>0</v>
      </c>
      <c r="AI96" s="34">
        <f t="shared" si="17"/>
        <v>0</v>
      </c>
      <c r="AJ96" s="34">
        <f t="shared" si="17"/>
        <v>0</v>
      </c>
      <c r="AK96" s="34">
        <f t="shared" si="17"/>
        <v>0</v>
      </c>
      <c r="AL96" s="34">
        <f t="shared" si="17"/>
        <v>1.66811539</v>
      </c>
      <c r="AM96" s="34">
        <f t="shared" si="17"/>
        <v>0.303661717</v>
      </c>
      <c r="AN96" s="34">
        <f t="shared" si="17"/>
        <v>0</v>
      </c>
      <c r="AO96" s="34">
        <f t="shared" si="17"/>
        <v>0</v>
      </c>
      <c r="AP96" s="34">
        <f t="shared" si="17"/>
        <v>13.955005954</v>
      </c>
      <c r="AQ96" s="34">
        <f t="shared" si="17"/>
        <v>0</v>
      </c>
      <c r="AR96" s="34">
        <f t="shared" si="17"/>
        <v>0</v>
      </c>
      <c r="AS96" s="34">
        <f t="shared" si="17"/>
        <v>0</v>
      </c>
      <c r="AT96" s="34">
        <f t="shared" si="17"/>
        <v>0</v>
      </c>
      <c r="AU96" s="34">
        <f t="shared" si="17"/>
        <v>0</v>
      </c>
      <c r="AV96" s="34">
        <f t="shared" si="17"/>
        <v>17.487984058</v>
      </c>
      <c r="AW96" s="34">
        <f t="shared" si="17"/>
        <v>34.965134112</v>
      </c>
      <c r="AX96" s="34">
        <f t="shared" si="17"/>
        <v>0</v>
      </c>
      <c r="AY96" s="34">
        <f t="shared" si="17"/>
        <v>0</v>
      </c>
      <c r="AZ96" s="34">
        <f t="shared" si="17"/>
        <v>105.698359892</v>
      </c>
      <c r="BA96" s="34">
        <f t="shared" si="17"/>
        <v>0</v>
      </c>
      <c r="BB96" s="34">
        <f t="shared" si="17"/>
        <v>0</v>
      </c>
      <c r="BC96" s="34">
        <f t="shared" si="17"/>
        <v>0</v>
      </c>
      <c r="BD96" s="34">
        <f t="shared" si="17"/>
        <v>0</v>
      </c>
      <c r="BE96" s="34">
        <f t="shared" si="17"/>
        <v>0</v>
      </c>
      <c r="BF96" s="34">
        <f t="shared" si="17"/>
        <v>9.198826433</v>
      </c>
      <c r="BG96" s="34">
        <f t="shared" si="17"/>
        <v>1.581647633</v>
      </c>
      <c r="BH96" s="34">
        <f t="shared" si="17"/>
        <v>0.085712289</v>
      </c>
      <c r="BI96" s="34">
        <f t="shared" si="17"/>
        <v>0</v>
      </c>
      <c r="BJ96" s="34">
        <f t="shared" si="17"/>
        <v>17.201403721</v>
      </c>
      <c r="BK96" s="34">
        <f t="shared" si="17"/>
        <v>1050.468816395</v>
      </c>
    </row>
    <row r="97"/>
    <row r="98" spans="1:63">
      <c r="A98" s="62" t="s">
        <v>97</v>
      </c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</row>
    <row r="99" hidden="1" spans="1:63">
      <c r="BK99" s="63"/>
    </row>
  </sheetData>
  <mergeCells count="49">
    <mergeCell ref="C1:BK1"/>
    <mergeCell ref="C2:V2"/>
    <mergeCell ref="W2:AP2"/>
    <mergeCell ref="AQ2:BJ2"/>
    <mergeCell ref="C3:L3"/>
    <mergeCell ref="M3:V3"/>
    <mergeCell ref="W3:AF3"/>
    <mergeCell ref="AG3:AP3"/>
    <mergeCell ref="AQ3:AZ3"/>
    <mergeCell ref="BA3:BJ3"/>
    <mergeCell ref="C4:G4"/>
    <mergeCell ref="H4:L4"/>
    <mergeCell ref="M4:Q4"/>
    <mergeCell ref="R4:V4"/>
    <mergeCell ref="W4:AA4"/>
    <mergeCell ref="AB4:AF4"/>
    <mergeCell ref="AG4:AK4"/>
    <mergeCell ref="AL4:AP4"/>
    <mergeCell ref="AQ4:AU4"/>
    <mergeCell ref="AV4:AZ4"/>
    <mergeCell ref="BA4:BE4"/>
    <mergeCell ref="BF4:BJ4"/>
    <mergeCell ref="C6:BK6"/>
    <mergeCell ref="C7:BK7"/>
    <mergeCell ref="C12:BK12"/>
    <mergeCell ref="C15:BK15"/>
    <mergeCell ref="C18:BK18"/>
    <mergeCell ref="C21:BK21"/>
    <mergeCell ref="C24:BK24"/>
    <mergeCell ref="C39:BK39"/>
    <mergeCell ref="C40:BK40"/>
    <mergeCell ref="C41:BK41"/>
    <mergeCell ref="C44:BK44"/>
    <mergeCell ref="C67:BK67"/>
    <mergeCell ref="C68:BK68"/>
    <mergeCell ref="C69:BK69"/>
    <mergeCell ref="C72:BK72"/>
    <mergeCell ref="C73:BK73"/>
    <mergeCell ref="C74:BK74"/>
    <mergeCell ref="C77:BK77"/>
    <mergeCell ref="C81:BK81"/>
    <mergeCell ref="C82:BK82"/>
    <mergeCell ref="C83:BK83"/>
    <mergeCell ref="C88:BK88"/>
    <mergeCell ref="C90:BK90"/>
    <mergeCell ref="C91:BK91"/>
    <mergeCell ref="A98:BK98"/>
    <mergeCell ref="BK2:BK5"/>
    <mergeCell ref="A1:B4"/>
  </mergeCells>
  <pageMargins left="0.7" right="0.7" top="0.75" bottom="0.75" header="0.3" footer="0.3"/>
  <pageSetup paperSize="9" orientation="portrait"/>
  <headerFooter>
    <oddFooter>&amp;C&amp;1#&amp;"Calibri"&amp;10&amp;K000000PUBLIC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workbookViewId="0">
      <selection activeCell="B13" sqref="B13"/>
    </sheetView>
  </sheetViews>
  <sheetFormatPr defaultColWidth="0" defaultRowHeight="14.5" zeroHeight="1"/>
  <cols>
    <col min="1" max="1" width="10.3636363636364" style="1" customWidth="1"/>
    <col min="2" max="2" width="32.6363636363636" style="1" customWidth="1"/>
    <col min="3" max="3" width="20.0909090909091" style="1" customWidth="1"/>
    <col min="4" max="4" width="21.9090909090909" style="1" customWidth="1"/>
    <col min="5" max="5" width="24.1818181818182" style="1" customWidth="1"/>
    <col min="6" max="6" width="19.9090909090909" style="1" customWidth="1"/>
    <col min="7" max="7" width="22.8181818181818" style="1" customWidth="1"/>
    <col min="8" max="8" width="15.8181818181818" style="1" customWidth="1"/>
    <col min="9" max="9" width="20.1818181818182" style="1" customWidth="1"/>
    <col min="10" max="10" width="20.4545454545455" style="1" customWidth="1"/>
    <col min="11" max="11" width="1.63636363636364" style="1" customWidth="1"/>
    <col min="12" max="257" width="20.4545454545455" style="1" hidden="1" customWidth="1"/>
    <col min="258" max="258" width="25.2727272727273" style="1" hidden="1" customWidth="1"/>
    <col min="259" max="259" width="15.4545454545455" style="1" hidden="1" customWidth="1"/>
    <col min="260" max="261" width="18.2727272727273" style="1" hidden="1" customWidth="1"/>
    <col min="262" max="262" width="14.5454545454545" style="1" hidden="1" customWidth="1"/>
    <col min="263" max="263" width="19.8181818181818" style="1" hidden="1" customWidth="1"/>
    <col min="264" max="264" width="15.8181818181818" style="1" hidden="1" customWidth="1"/>
    <col min="265" max="265" width="17" style="1" hidden="1" customWidth="1"/>
    <col min="266" max="266" width="19.8181818181818" style="1" hidden="1" customWidth="1"/>
    <col min="267" max="512" width="0" style="1" hidden="1" customWidth="1"/>
    <col min="513" max="513" width="9.18181818181818" style="1" hidden="1" customWidth="1"/>
    <col min="514" max="514" width="25.2727272727273" style="1" hidden="1" customWidth="1"/>
    <col min="515" max="515" width="15.4545454545455" style="1" hidden="1" customWidth="1"/>
    <col min="516" max="517" width="18.2727272727273" style="1" hidden="1" customWidth="1"/>
    <col min="518" max="518" width="14.5454545454545" style="1" hidden="1" customWidth="1"/>
    <col min="519" max="519" width="19.8181818181818" style="1" hidden="1" customWidth="1"/>
    <col min="520" max="520" width="15.8181818181818" style="1" hidden="1" customWidth="1"/>
    <col min="521" max="521" width="17" style="1" hidden="1" customWidth="1"/>
    <col min="522" max="522" width="19.8181818181818" style="1" hidden="1" customWidth="1"/>
    <col min="523" max="768" width="0" style="1" hidden="1" customWidth="1"/>
    <col min="769" max="769" width="9.18181818181818" style="1" hidden="1" customWidth="1"/>
    <col min="770" max="770" width="25.2727272727273" style="1" hidden="1" customWidth="1"/>
    <col min="771" max="771" width="15.4545454545455" style="1" hidden="1" customWidth="1"/>
    <col min="772" max="773" width="18.2727272727273" style="1" hidden="1" customWidth="1"/>
    <col min="774" max="774" width="14.5454545454545" style="1" hidden="1" customWidth="1"/>
    <col min="775" max="775" width="19.8181818181818" style="1" hidden="1" customWidth="1"/>
    <col min="776" max="776" width="15.8181818181818" style="1" hidden="1" customWidth="1"/>
    <col min="777" max="777" width="17" style="1" hidden="1" customWidth="1"/>
    <col min="778" max="778" width="19.8181818181818" style="1" hidden="1" customWidth="1"/>
    <col min="779" max="1024" width="0" style="1" hidden="1" customWidth="1"/>
    <col min="1025" max="1025" width="9.18181818181818" style="1" hidden="1" customWidth="1"/>
    <col min="1026" max="1026" width="25.2727272727273" style="1" hidden="1" customWidth="1"/>
    <col min="1027" max="1027" width="15.4545454545455" style="1" hidden="1" customWidth="1"/>
    <col min="1028" max="1029" width="18.2727272727273" style="1" hidden="1" customWidth="1"/>
    <col min="1030" max="1030" width="14.5454545454545" style="1" hidden="1" customWidth="1"/>
    <col min="1031" max="1031" width="19.8181818181818" style="1" hidden="1" customWidth="1"/>
    <col min="1032" max="1032" width="15.8181818181818" style="1" hidden="1" customWidth="1"/>
    <col min="1033" max="1033" width="17" style="1" hidden="1" customWidth="1"/>
    <col min="1034" max="1034" width="19.8181818181818" style="1" hidden="1" customWidth="1"/>
    <col min="1035" max="1280" width="0" style="1" hidden="1" customWidth="1"/>
    <col min="1281" max="1281" width="9.18181818181818" style="1" hidden="1" customWidth="1"/>
    <col min="1282" max="1282" width="25.2727272727273" style="1" hidden="1" customWidth="1"/>
    <col min="1283" max="1283" width="15.4545454545455" style="1" hidden="1" customWidth="1"/>
    <col min="1284" max="1285" width="18.2727272727273" style="1" hidden="1" customWidth="1"/>
    <col min="1286" max="1286" width="14.5454545454545" style="1" hidden="1" customWidth="1"/>
    <col min="1287" max="1287" width="19.8181818181818" style="1" hidden="1" customWidth="1"/>
    <col min="1288" max="1288" width="15.8181818181818" style="1" hidden="1" customWidth="1"/>
    <col min="1289" max="1289" width="17" style="1" hidden="1" customWidth="1"/>
    <col min="1290" max="1290" width="19.8181818181818" style="1" hidden="1" customWidth="1"/>
    <col min="1291" max="1536" width="0" style="1" hidden="1" customWidth="1"/>
    <col min="1537" max="1537" width="9.18181818181818" style="1" hidden="1" customWidth="1"/>
    <col min="1538" max="1538" width="25.2727272727273" style="1" hidden="1" customWidth="1"/>
    <col min="1539" max="1539" width="15.4545454545455" style="1" hidden="1" customWidth="1"/>
    <col min="1540" max="1541" width="18.2727272727273" style="1" hidden="1" customWidth="1"/>
    <col min="1542" max="1542" width="14.5454545454545" style="1" hidden="1" customWidth="1"/>
    <col min="1543" max="1543" width="19.8181818181818" style="1" hidden="1" customWidth="1"/>
    <col min="1544" max="1544" width="15.8181818181818" style="1" hidden="1" customWidth="1"/>
    <col min="1545" max="1545" width="17" style="1" hidden="1" customWidth="1"/>
    <col min="1546" max="1546" width="19.8181818181818" style="1" hidden="1" customWidth="1"/>
    <col min="1547" max="1792" width="0" style="1" hidden="1" customWidth="1"/>
    <col min="1793" max="1793" width="9.18181818181818" style="1" hidden="1" customWidth="1"/>
    <col min="1794" max="1794" width="25.2727272727273" style="1" hidden="1" customWidth="1"/>
    <col min="1795" max="1795" width="15.4545454545455" style="1" hidden="1" customWidth="1"/>
    <col min="1796" max="1797" width="18.2727272727273" style="1" hidden="1" customWidth="1"/>
    <col min="1798" max="1798" width="14.5454545454545" style="1" hidden="1" customWidth="1"/>
    <col min="1799" max="1799" width="19.8181818181818" style="1" hidden="1" customWidth="1"/>
    <col min="1800" max="1800" width="15.8181818181818" style="1" hidden="1" customWidth="1"/>
    <col min="1801" max="1801" width="17" style="1" hidden="1" customWidth="1"/>
    <col min="1802" max="1802" width="19.8181818181818" style="1" hidden="1" customWidth="1"/>
    <col min="1803" max="2048" width="0" style="1" hidden="1" customWidth="1"/>
    <col min="2049" max="2049" width="9.18181818181818" style="1" hidden="1" customWidth="1"/>
    <col min="2050" max="2050" width="25.2727272727273" style="1" hidden="1" customWidth="1"/>
    <col min="2051" max="2051" width="15.4545454545455" style="1" hidden="1" customWidth="1"/>
    <col min="2052" max="2053" width="18.2727272727273" style="1" hidden="1" customWidth="1"/>
    <col min="2054" max="2054" width="14.5454545454545" style="1" hidden="1" customWidth="1"/>
    <col min="2055" max="2055" width="19.8181818181818" style="1" hidden="1" customWidth="1"/>
    <col min="2056" max="2056" width="15.8181818181818" style="1" hidden="1" customWidth="1"/>
    <col min="2057" max="2057" width="17" style="1" hidden="1" customWidth="1"/>
    <col min="2058" max="2058" width="19.8181818181818" style="1" hidden="1" customWidth="1"/>
    <col min="2059" max="2304" width="0" style="1" hidden="1" customWidth="1"/>
    <col min="2305" max="2305" width="9.18181818181818" style="1" hidden="1" customWidth="1"/>
    <col min="2306" max="2306" width="25.2727272727273" style="1" hidden="1" customWidth="1"/>
    <col min="2307" max="2307" width="15.4545454545455" style="1" hidden="1" customWidth="1"/>
    <col min="2308" max="2309" width="18.2727272727273" style="1" hidden="1" customWidth="1"/>
    <col min="2310" max="2310" width="14.5454545454545" style="1" hidden="1" customWidth="1"/>
    <col min="2311" max="2311" width="19.8181818181818" style="1" hidden="1" customWidth="1"/>
    <col min="2312" max="2312" width="15.8181818181818" style="1" hidden="1" customWidth="1"/>
    <col min="2313" max="2313" width="17" style="1" hidden="1" customWidth="1"/>
    <col min="2314" max="2314" width="19.8181818181818" style="1" hidden="1" customWidth="1"/>
    <col min="2315" max="2560" width="0" style="1" hidden="1" customWidth="1"/>
    <col min="2561" max="2561" width="9.18181818181818" style="1" hidden="1" customWidth="1"/>
    <col min="2562" max="2562" width="25.2727272727273" style="1" hidden="1" customWidth="1"/>
    <col min="2563" max="2563" width="15.4545454545455" style="1" hidden="1" customWidth="1"/>
    <col min="2564" max="2565" width="18.2727272727273" style="1" hidden="1" customWidth="1"/>
    <col min="2566" max="2566" width="14.5454545454545" style="1" hidden="1" customWidth="1"/>
    <col min="2567" max="2567" width="19.8181818181818" style="1" hidden="1" customWidth="1"/>
    <col min="2568" max="2568" width="15.8181818181818" style="1" hidden="1" customWidth="1"/>
    <col min="2569" max="2569" width="17" style="1" hidden="1" customWidth="1"/>
    <col min="2570" max="2570" width="19.8181818181818" style="1" hidden="1" customWidth="1"/>
    <col min="2571" max="2816" width="0" style="1" hidden="1" customWidth="1"/>
    <col min="2817" max="2817" width="9.18181818181818" style="1" hidden="1" customWidth="1"/>
    <col min="2818" max="2818" width="25.2727272727273" style="1" hidden="1" customWidth="1"/>
    <col min="2819" max="2819" width="15.4545454545455" style="1" hidden="1" customWidth="1"/>
    <col min="2820" max="2821" width="18.2727272727273" style="1" hidden="1" customWidth="1"/>
    <col min="2822" max="2822" width="14.5454545454545" style="1" hidden="1" customWidth="1"/>
    <col min="2823" max="2823" width="19.8181818181818" style="1" hidden="1" customWidth="1"/>
    <col min="2824" max="2824" width="15.8181818181818" style="1" hidden="1" customWidth="1"/>
    <col min="2825" max="2825" width="17" style="1" hidden="1" customWidth="1"/>
    <col min="2826" max="2826" width="19.8181818181818" style="1" hidden="1" customWidth="1"/>
    <col min="2827" max="3072" width="0" style="1" hidden="1" customWidth="1"/>
    <col min="3073" max="3073" width="9.18181818181818" style="1" hidden="1" customWidth="1"/>
    <col min="3074" max="3074" width="25.2727272727273" style="1" hidden="1" customWidth="1"/>
    <col min="3075" max="3075" width="15.4545454545455" style="1" hidden="1" customWidth="1"/>
    <col min="3076" max="3077" width="18.2727272727273" style="1" hidden="1" customWidth="1"/>
    <col min="3078" max="3078" width="14.5454545454545" style="1" hidden="1" customWidth="1"/>
    <col min="3079" max="3079" width="19.8181818181818" style="1" hidden="1" customWidth="1"/>
    <col min="3080" max="3080" width="15.8181818181818" style="1" hidden="1" customWidth="1"/>
    <col min="3081" max="3081" width="17" style="1" hidden="1" customWidth="1"/>
    <col min="3082" max="3082" width="19.8181818181818" style="1" hidden="1" customWidth="1"/>
    <col min="3083" max="3328" width="0" style="1" hidden="1" customWidth="1"/>
    <col min="3329" max="3329" width="9.18181818181818" style="1" hidden="1" customWidth="1"/>
    <col min="3330" max="3330" width="25.2727272727273" style="1" hidden="1" customWidth="1"/>
    <col min="3331" max="3331" width="15.4545454545455" style="1" hidden="1" customWidth="1"/>
    <col min="3332" max="3333" width="18.2727272727273" style="1" hidden="1" customWidth="1"/>
    <col min="3334" max="3334" width="14.5454545454545" style="1" hidden="1" customWidth="1"/>
    <col min="3335" max="3335" width="19.8181818181818" style="1" hidden="1" customWidth="1"/>
    <col min="3336" max="3336" width="15.8181818181818" style="1" hidden="1" customWidth="1"/>
    <col min="3337" max="3337" width="17" style="1" hidden="1" customWidth="1"/>
    <col min="3338" max="3338" width="19.8181818181818" style="1" hidden="1" customWidth="1"/>
    <col min="3339" max="3584" width="0" style="1" hidden="1" customWidth="1"/>
    <col min="3585" max="3585" width="9.18181818181818" style="1" hidden="1" customWidth="1"/>
    <col min="3586" max="3586" width="25.2727272727273" style="1" hidden="1" customWidth="1"/>
    <col min="3587" max="3587" width="15.4545454545455" style="1" hidden="1" customWidth="1"/>
    <col min="3588" max="3589" width="18.2727272727273" style="1" hidden="1" customWidth="1"/>
    <col min="3590" max="3590" width="14.5454545454545" style="1" hidden="1" customWidth="1"/>
    <col min="3591" max="3591" width="19.8181818181818" style="1" hidden="1" customWidth="1"/>
    <col min="3592" max="3592" width="15.8181818181818" style="1" hidden="1" customWidth="1"/>
    <col min="3593" max="3593" width="17" style="1" hidden="1" customWidth="1"/>
    <col min="3594" max="3594" width="19.8181818181818" style="1" hidden="1" customWidth="1"/>
    <col min="3595" max="3840" width="0" style="1" hidden="1" customWidth="1"/>
    <col min="3841" max="3841" width="9.18181818181818" style="1" hidden="1" customWidth="1"/>
    <col min="3842" max="3842" width="25.2727272727273" style="1" hidden="1" customWidth="1"/>
    <col min="3843" max="3843" width="15.4545454545455" style="1" hidden="1" customWidth="1"/>
    <col min="3844" max="3845" width="18.2727272727273" style="1" hidden="1" customWidth="1"/>
    <col min="3846" max="3846" width="14.5454545454545" style="1" hidden="1" customWidth="1"/>
    <col min="3847" max="3847" width="19.8181818181818" style="1" hidden="1" customWidth="1"/>
    <col min="3848" max="3848" width="15.8181818181818" style="1" hidden="1" customWidth="1"/>
    <col min="3849" max="3849" width="17" style="1" hidden="1" customWidth="1"/>
    <col min="3850" max="3850" width="19.8181818181818" style="1" hidden="1" customWidth="1"/>
    <col min="3851" max="4096" width="0" style="1" hidden="1" customWidth="1"/>
    <col min="4097" max="4097" width="9.18181818181818" style="1" hidden="1" customWidth="1"/>
    <col min="4098" max="4098" width="25.2727272727273" style="1" hidden="1" customWidth="1"/>
    <col min="4099" max="4099" width="15.4545454545455" style="1" hidden="1" customWidth="1"/>
    <col min="4100" max="4101" width="18.2727272727273" style="1" hidden="1" customWidth="1"/>
    <col min="4102" max="4102" width="14.5454545454545" style="1" hidden="1" customWidth="1"/>
    <col min="4103" max="4103" width="19.8181818181818" style="1" hidden="1" customWidth="1"/>
    <col min="4104" max="4104" width="15.8181818181818" style="1" hidden="1" customWidth="1"/>
    <col min="4105" max="4105" width="17" style="1" hidden="1" customWidth="1"/>
    <col min="4106" max="4106" width="19.8181818181818" style="1" hidden="1" customWidth="1"/>
    <col min="4107" max="4352" width="0" style="1" hidden="1" customWidth="1"/>
    <col min="4353" max="4353" width="9.18181818181818" style="1" hidden="1" customWidth="1"/>
    <col min="4354" max="4354" width="25.2727272727273" style="1" hidden="1" customWidth="1"/>
    <col min="4355" max="4355" width="15.4545454545455" style="1" hidden="1" customWidth="1"/>
    <col min="4356" max="4357" width="18.2727272727273" style="1" hidden="1" customWidth="1"/>
    <col min="4358" max="4358" width="14.5454545454545" style="1" hidden="1" customWidth="1"/>
    <col min="4359" max="4359" width="19.8181818181818" style="1" hidden="1" customWidth="1"/>
    <col min="4360" max="4360" width="15.8181818181818" style="1" hidden="1" customWidth="1"/>
    <col min="4361" max="4361" width="17" style="1" hidden="1" customWidth="1"/>
    <col min="4362" max="4362" width="19.8181818181818" style="1" hidden="1" customWidth="1"/>
    <col min="4363" max="4608" width="0" style="1" hidden="1" customWidth="1"/>
    <col min="4609" max="4609" width="9.18181818181818" style="1" hidden="1" customWidth="1"/>
    <col min="4610" max="4610" width="25.2727272727273" style="1" hidden="1" customWidth="1"/>
    <col min="4611" max="4611" width="15.4545454545455" style="1" hidden="1" customWidth="1"/>
    <col min="4612" max="4613" width="18.2727272727273" style="1" hidden="1" customWidth="1"/>
    <col min="4614" max="4614" width="14.5454545454545" style="1" hidden="1" customWidth="1"/>
    <col min="4615" max="4615" width="19.8181818181818" style="1" hidden="1" customWidth="1"/>
    <col min="4616" max="4616" width="15.8181818181818" style="1" hidden="1" customWidth="1"/>
    <col min="4617" max="4617" width="17" style="1" hidden="1" customWidth="1"/>
    <col min="4618" max="4618" width="19.8181818181818" style="1" hidden="1" customWidth="1"/>
    <col min="4619" max="4864" width="0" style="1" hidden="1" customWidth="1"/>
    <col min="4865" max="4865" width="9.18181818181818" style="1" hidden="1" customWidth="1"/>
    <col min="4866" max="4866" width="25.2727272727273" style="1" hidden="1" customWidth="1"/>
    <col min="4867" max="4867" width="15.4545454545455" style="1" hidden="1" customWidth="1"/>
    <col min="4868" max="4869" width="18.2727272727273" style="1" hidden="1" customWidth="1"/>
    <col min="4870" max="4870" width="14.5454545454545" style="1" hidden="1" customWidth="1"/>
    <col min="4871" max="4871" width="19.8181818181818" style="1" hidden="1" customWidth="1"/>
    <col min="4872" max="4872" width="15.8181818181818" style="1" hidden="1" customWidth="1"/>
    <col min="4873" max="4873" width="17" style="1" hidden="1" customWidth="1"/>
    <col min="4874" max="4874" width="19.8181818181818" style="1" hidden="1" customWidth="1"/>
    <col min="4875" max="5120" width="0" style="1" hidden="1" customWidth="1"/>
    <col min="5121" max="5121" width="9.18181818181818" style="1" hidden="1" customWidth="1"/>
    <col min="5122" max="5122" width="25.2727272727273" style="1" hidden="1" customWidth="1"/>
    <col min="5123" max="5123" width="15.4545454545455" style="1" hidden="1" customWidth="1"/>
    <col min="5124" max="5125" width="18.2727272727273" style="1" hidden="1" customWidth="1"/>
    <col min="5126" max="5126" width="14.5454545454545" style="1" hidden="1" customWidth="1"/>
    <col min="5127" max="5127" width="19.8181818181818" style="1" hidden="1" customWidth="1"/>
    <col min="5128" max="5128" width="15.8181818181818" style="1" hidden="1" customWidth="1"/>
    <col min="5129" max="5129" width="17" style="1" hidden="1" customWidth="1"/>
    <col min="5130" max="5130" width="19.8181818181818" style="1" hidden="1" customWidth="1"/>
    <col min="5131" max="5376" width="0" style="1" hidden="1" customWidth="1"/>
    <col min="5377" max="5377" width="9.18181818181818" style="1" hidden="1" customWidth="1"/>
    <col min="5378" max="5378" width="25.2727272727273" style="1" hidden="1" customWidth="1"/>
    <col min="5379" max="5379" width="15.4545454545455" style="1" hidden="1" customWidth="1"/>
    <col min="5380" max="5381" width="18.2727272727273" style="1" hidden="1" customWidth="1"/>
    <col min="5382" max="5382" width="14.5454545454545" style="1" hidden="1" customWidth="1"/>
    <col min="5383" max="5383" width="19.8181818181818" style="1" hidden="1" customWidth="1"/>
    <col min="5384" max="5384" width="15.8181818181818" style="1" hidden="1" customWidth="1"/>
    <col min="5385" max="5385" width="17" style="1" hidden="1" customWidth="1"/>
    <col min="5386" max="5386" width="19.8181818181818" style="1" hidden="1" customWidth="1"/>
    <col min="5387" max="5632" width="0" style="1" hidden="1" customWidth="1"/>
    <col min="5633" max="5633" width="9.18181818181818" style="1" hidden="1" customWidth="1"/>
    <col min="5634" max="5634" width="25.2727272727273" style="1" hidden="1" customWidth="1"/>
    <col min="5635" max="5635" width="15.4545454545455" style="1" hidden="1" customWidth="1"/>
    <col min="5636" max="5637" width="18.2727272727273" style="1" hidden="1" customWidth="1"/>
    <col min="5638" max="5638" width="14.5454545454545" style="1" hidden="1" customWidth="1"/>
    <col min="5639" max="5639" width="19.8181818181818" style="1" hidden="1" customWidth="1"/>
    <col min="5640" max="5640" width="15.8181818181818" style="1" hidden="1" customWidth="1"/>
    <col min="5641" max="5641" width="17" style="1" hidden="1" customWidth="1"/>
    <col min="5642" max="5642" width="19.8181818181818" style="1" hidden="1" customWidth="1"/>
    <col min="5643" max="5888" width="0" style="1" hidden="1" customWidth="1"/>
    <col min="5889" max="5889" width="9.18181818181818" style="1" hidden="1" customWidth="1"/>
    <col min="5890" max="5890" width="25.2727272727273" style="1" hidden="1" customWidth="1"/>
    <col min="5891" max="5891" width="15.4545454545455" style="1" hidden="1" customWidth="1"/>
    <col min="5892" max="5893" width="18.2727272727273" style="1" hidden="1" customWidth="1"/>
    <col min="5894" max="5894" width="14.5454545454545" style="1" hidden="1" customWidth="1"/>
    <col min="5895" max="5895" width="19.8181818181818" style="1" hidden="1" customWidth="1"/>
    <col min="5896" max="5896" width="15.8181818181818" style="1" hidden="1" customWidth="1"/>
    <col min="5897" max="5897" width="17" style="1" hidden="1" customWidth="1"/>
    <col min="5898" max="5898" width="19.8181818181818" style="1" hidden="1" customWidth="1"/>
    <col min="5899" max="6144" width="0" style="1" hidden="1" customWidth="1"/>
    <col min="6145" max="6145" width="9.18181818181818" style="1" hidden="1" customWidth="1"/>
    <col min="6146" max="6146" width="25.2727272727273" style="1" hidden="1" customWidth="1"/>
    <col min="6147" max="6147" width="15.4545454545455" style="1" hidden="1" customWidth="1"/>
    <col min="6148" max="6149" width="18.2727272727273" style="1" hidden="1" customWidth="1"/>
    <col min="6150" max="6150" width="14.5454545454545" style="1" hidden="1" customWidth="1"/>
    <col min="6151" max="6151" width="19.8181818181818" style="1" hidden="1" customWidth="1"/>
    <col min="6152" max="6152" width="15.8181818181818" style="1" hidden="1" customWidth="1"/>
    <col min="6153" max="6153" width="17" style="1" hidden="1" customWidth="1"/>
    <col min="6154" max="6154" width="19.8181818181818" style="1" hidden="1" customWidth="1"/>
    <col min="6155" max="6400" width="0" style="1" hidden="1" customWidth="1"/>
    <col min="6401" max="6401" width="9.18181818181818" style="1" hidden="1" customWidth="1"/>
    <col min="6402" max="6402" width="25.2727272727273" style="1" hidden="1" customWidth="1"/>
    <col min="6403" max="6403" width="15.4545454545455" style="1" hidden="1" customWidth="1"/>
    <col min="6404" max="6405" width="18.2727272727273" style="1" hidden="1" customWidth="1"/>
    <col min="6406" max="6406" width="14.5454545454545" style="1" hidden="1" customWidth="1"/>
    <col min="6407" max="6407" width="19.8181818181818" style="1" hidden="1" customWidth="1"/>
    <col min="6408" max="6408" width="15.8181818181818" style="1" hidden="1" customWidth="1"/>
    <col min="6409" max="6409" width="17" style="1" hidden="1" customWidth="1"/>
    <col min="6410" max="6410" width="19.8181818181818" style="1" hidden="1" customWidth="1"/>
    <col min="6411" max="6656" width="0" style="1" hidden="1" customWidth="1"/>
    <col min="6657" max="6657" width="9.18181818181818" style="1" hidden="1" customWidth="1"/>
    <col min="6658" max="6658" width="25.2727272727273" style="1" hidden="1" customWidth="1"/>
    <col min="6659" max="6659" width="15.4545454545455" style="1" hidden="1" customWidth="1"/>
    <col min="6660" max="6661" width="18.2727272727273" style="1" hidden="1" customWidth="1"/>
    <col min="6662" max="6662" width="14.5454545454545" style="1" hidden="1" customWidth="1"/>
    <col min="6663" max="6663" width="19.8181818181818" style="1" hidden="1" customWidth="1"/>
    <col min="6664" max="6664" width="15.8181818181818" style="1" hidden="1" customWidth="1"/>
    <col min="6665" max="6665" width="17" style="1" hidden="1" customWidth="1"/>
    <col min="6666" max="6666" width="19.8181818181818" style="1" hidden="1" customWidth="1"/>
    <col min="6667" max="6912" width="0" style="1" hidden="1" customWidth="1"/>
    <col min="6913" max="6913" width="9.18181818181818" style="1" hidden="1" customWidth="1"/>
    <col min="6914" max="6914" width="25.2727272727273" style="1" hidden="1" customWidth="1"/>
    <col min="6915" max="6915" width="15.4545454545455" style="1" hidden="1" customWidth="1"/>
    <col min="6916" max="6917" width="18.2727272727273" style="1" hidden="1" customWidth="1"/>
    <col min="6918" max="6918" width="14.5454545454545" style="1" hidden="1" customWidth="1"/>
    <col min="6919" max="6919" width="19.8181818181818" style="1" hidden="1" customWidth="1"/>
    <col min="6920" max="6920" width="15.8181818181818" style="1" hidden="1" customWidth="1"/>
    <col min="6921" max="6921" width="17" style="1" hidden="1" customWidth="1"/>
    <col min="6922" max="6922" width="19.8181818181818" style="1" hidden="1" customWidth="1"/>
    <col min="6923" max="7168" width="0" style="1" hidden="1" customWidth="1"/>
    <col min="7169" max="7169" width="9.18181818181818" style="1" hidden="1" customWidth="1"/>
    <col min="7170" max="7170" width="25.2727272727273" style="1" hidden="1" customWidth="1"/>
    <col min="7171" max="7171" width="15.4545454545455" style="1" hidden="1" customWidth="1"/>
    <col min="7172" max="7173" width="18.2727272727273" style="1" hidden="1" customWidth="1"/>
    <col min="7174" max="7174" width="14.5454545454545" style="1" hidden="1" customWidth="1"/>
    <col min="7175" max="7175" width="19.8181818181818" style="1" hidden="1" customWidth="1"/>
    <col min="7176" max="7176" width="15.8181818181818" style="1" hidden="1" customWidth="1"/>
    <col min="7177" max="7177" width="17" style="1" hidden="1" customWidth="1"/>
    <col min="7178" max="7178" width="19.8181818181818" style="1" hidden="1" customWidth="1"/>
    <col min="7179" max="7424" width="0" style="1" hidden="1" customWidth="1"/>
    <col min="7425" max="7425" width="9.18181818181818" style="1" hidden="1" customWidth="1"/>
    <col min="7426" max="7426" width="25.2727272727273" style="1" hidden="1" customWidth="1"/>
    <col min="7427" max="7427" width="15.4545454545455" style="1" hidden="1" customWidth="1"/>
    <col min="7428" max="7429" width="18.2727272727273" style="1" hidden="1" customWidth="1"/>
    <col min="7430" max="7430" width="14.5454545454545" style="1" hidden="1" customWidth="1"/>
    <col min="7431" max="7431" width="19.8181818181818" style="1" hidden="1" customWidth="1"/>
    <col min="7432" max="7432" width="15.8181818181818" style="1" hidden="1" customWidth="1"/>
    <col min="7433" max="7433" width="17" style="1" hidden="1" customWidth="1"/>
    <col min="7434" max="7434" width="19.8181818181818" style="1" hidden="1" customWidth="1"/>
    <col min="7435" max="7680" width="0" style="1" hidden="1" customWidth="1"/>
    <col min="7681" max="7681" width="9.18181818181818" style="1" hidden="1" customWidth="1"/>
    <col min="7682" max="7682" width="25.2727272727273" style="1" hidden="1" customWidth="1"/>
    <col min="7683" max="7683" width="15.4545454545455" style="1" hidden="1" customWidth="1"/>
    <col min="7684" max="7685" width="18.2727272727273" style="1" hidden="1" customWidth="1"/>
    <col min="7686" max="7686" width="14.5454545454545" style="1" hidden="1" customWidth="1"/>
    <col min="7687" max="7687" width="19.8181818181818" style="1" hidden="1" customWidth="1"/>
    <col min="7688" max="7688" width="15.8181818181818" style="1" hidden="1" customWidth="1"/>
    <col min="7689" max="7689" width="17" style="1" hidden="1" customWidth="1"/>
    <col min="7690" max="7690" width="19.8181818181818" style="1" hidden="1" customWidth="1"/>
    <col min="7691" max="7936" width="0" style="1" hidden="1" customWidth="1"/>
    <col min="7937" max="7937" width="9.18181818181818" style="1" hidden="1" customWidth="1"/>
    <col min="7938" max="7938" width="25.2727272727273" style="1" hidden="1" customWidth="1"/>
    <col min="7939" max="7939" width="15.4545454545455" style="1" hidden="1" customWidth="1"/>
    <col min="7940" max="7941" width="18.2727272727273" style="1" hidden="1" customWidth="1"/>
    <col min="7942" max="7942" width="14.5454545454545" style="1" hidden="1" customWidth="1"/>
    <col min="7943" max="7943" width="19.8181818181818" style="1" hidden="1" customWidth="1"/>
    <col min="7944" max="7944" width="15.8181818181818" style="1" hidden="1" customWidth="1"/>
    <col min="7945" max="7945" width="17" style="1" hidden="1" customWidth="1"/>
    <col min="7946" max="7946" width="19.8181818181818" style="1" hidden="1" customWidth="1"/>
    <col min="7947" max="8192" width="0" style="1" hidden="1" customWidth="1"/>
    <col min="8193" max="8193" width="9.18181818181818" style="1" hidden="1" customWidth="1"/>
    <col min="8194" max="8194" width="25.2727272727273" style="1" hidden="1" customWidth="1"/>
    <col min="8195" max="8195" width="15.4545454545455" style="1" hidden="1" customWidth="1"/>
    <col min="8196" max="8197" width="18.2727272727273" style="1" hidden="1" customWidth="1"/>
    <col min="8198" max="8198" width="14.5454545454545" style="1" hidden="1" customWidth="1"/>
    <col min="8199" max="8199" width="19.8181818181818" style="1" hidden="1" customWidth="1"/>
    <col min="8200" max="8200" width="15.8181818181818" style="1" hidden="1" customWidth="1"/>
    <col min="8201" max="8201" width="17" style="1" hidden="1" customWidth="1"/>
    <col min="8202" max="8202" width="19.8181818181818" style="1" hidden="1" customWidth="1"/>
    <col min="8203" max="8448" width="0" style="1" hidden="1" customWidth="1"/>
    <col min="8449" max="8449" width="9.18181818181818" style="1" hidden="1" customWidth="1"/>
    <col min="8450" max="8450" width="25.2727272727273" style="1" hidden="1" customWidth="1"/>
    <col min="8451" max="8451" width="15.4545454545455" style="1" hidden="1" customWidth="1"/>
    <col min="8452" max="8453" width="18.2727272727273" style="1" hidden="1" customWidth="1"/>
    <col min="8454" max="8454" width="14.5454545454545" style="1" hidden="1" customWidth="1"/>
    <col min="8455" max="8455" width="19.8181818181818" style="1" hidden="1" customWidth="1"/>
    <col min="8456" max="8456" width="15.8181818181818" style="1" hidden="1" customWidth="1"/>
    <col min="8457" max="8457" width="17" style="1" hidden="1" customWidth="1"/>
    <col min="8458" max="8458" width="19.8181818181818" style="1" hidden="1" customWidth="1"/>
    <col min="8459" max="8704" width="0" style="1" hidden="1" customWidth="1"/>
    <col min="8705" max="8705" width="9.18181818181818" style="1" hidden="1" customWidth="1"/>
    <col min="8706" max="8706" width="25.2727272727273" style="1" hidden="1" customWidth="1"/>
    <col min="8707" max="8707" width="15.4545454545455" style="1" hidden="1" customWidth="1"/>
    <col min="8708" max="8709" width="18.2727272727273" style="1" hidden="1" customWidth="1"/>
    <col min="8710" max="8710" width="14.5454545454545" style="1" hidden="1" customWidth="1"/>
    <col min="8711" max="8711" width="19.8181818181818" style="1" hidden="1" customWidth="1"/>
    <col min="8712" max="8712" width="15.8181818181818" style="1" hidden="1" customWidth="1"/>
    <col min="8713" max="8713" width="17" style="1" hidden="1" customWidth="1"/>
    <col min="8714" max="8714" width="19.8181818181818" style="1" hidden="1" customWidth="1"/>
    <col min="8715" max="8960" width="0" style="1" hidden="1" customWidth="1"/>
    <col min="8961" max="8961" width="9.18181818181818" style="1" hidden="1" customWidth="1"/>
    <col min="8962" max="8962" width="25.2727272727273" style="1" hidden="1" customWidth="1"/>
    <col min="8963" max="8963" width="15.4545454545455" style="1" hidden="1" customWidth="1"/>
    <col min="8964" max="8965" width="18.2727272727273" style="1" hidden="1" customWidth="1"/>
    <col min="8966" max="8966" width="14.5454545454545" style="1" hidden="1" customWidth="1"/>
    <col min="8967" max="8967" width="19.8181818181818" style="1" hidden="1" customWidth="1"/>
    <col min="8968" max="8968" width="15.8181818181818" style="1" hidden="1" customWidth="1"/>
    <col min="8969" max="8969" width="17" style="1" hidden="1" customWidth="1"/>
    <col min="8970" max="8970" width="19.8181818181818" style="1" hidden="1" customWidth="1"/>
    <col min="8971" max="9216" width="0" style="1" hidden="1" customWidth="1"/>
    <col min="9217" max="9217" width="9.18181818181818" style="1" hidden="1" customWidth="1"/>
    <col min="9218" max="9218" width="25.2727272727273" style="1" hidden="1" customWidth="1"/>
    <col min="9219" max="9219" width="15.4545454545455" style="1" hidden="1" customWidth="1"/>
    <col min="9220" max="9221" width="18.2727272727273" style="1" hidden="1" customWidth="1"/>
    <col min="9222" max="9222" width="14.5454545454545" style="1" hidden="1" customWidth="1"/>
    <col min="9223" max="9223" width="19.8181818181818" style="1" hidden="1" customWidth="1"/>
    <col min="9224" max="9224" width="15.8181818181818" style="1" hidden="1" customWidth="1"/>
    <col min="9225" max="9225" width="17" style="1" hidden="1" customWidth="1"/>
    <col min="9226" max="9226" width="19.8181818181818" style="1" hidden="1" customWidth="1"/>
    <col min="9227" max="9472" width="0" style="1" hidden="1" customWidth="1"/>
    <col min="9473" max="9473" width="9.18181818181818" style="1" hidden="1" customWidth="1"/>
    <col min="9474" max="9474" width="25.2727272727273" style="1" hidden="1" customWidth="1"/>
    <col min="9475" max="9475" width="15.4545454545455" style="1" hidden="1" customWidth="1"/>
    <col min="9476" max="9477" width="18.2727272727273" style="1" hidden="1" customWidth="1"/>
    <col min="9478" max="9478" width="14.5454545454545" style="1" hidden="1" customWidth="1"/>
    <col min="9479" max="9479" width="19.8181818181818" style="1" hidden="1" customWidth="1"/>
    <col min="9480" max="9480" width="15.8181818181818" style="1" hidden="1" customWidth="1"/>
    <col min="9481" max="9481" width="17" style="1" hidden="1" customWidth="1"/>
    <col min="9482" max="9482" width="19.8181818181818" style="1" hidden="1" customWidth="1"/>
    <col min="9483" max="9728" width="0" style="1" hidden="1" customWidth="1"/>
    <col min="9729" max="9729" width="9.18181818181818" style="1" hidden="1" customWidth="1"/>
    <col min="9730" max="9730" width="25.2727272727273" style="1" hidden="1" customWidth="1"/>
    <col min="9731" max="9731" width="15.4545454545455" style="1" hidden="1" customWidth="1"/>
    <col min="9732" max="9733" width="18.2727272727273" style="1" hidden="1" customWidth="1"/>
    <col min="9734" max="9734" width="14.5454545454545" style="1" hidden="1" customWidth="1"/>
    <col min="9735" max="9735" width="19.8181818181818" style="1" hidden="1" customWidth="1"/>
    <col min="9736" max="9736" width="15.8181818181818" style="1" hidden="1" customWidth="1"/>
    <col min="9737" max="9737" width="17" style="1" hidden="1" customWidth="1"/>
    <col min="9738" max="9738" width="19.8181818181818" style="1" hidden="1" customWidth="1"/>
    <col min="9739" max="9984" width="0" style="1" hidden="1" customWidth="1"/>
    <col min="9985" max="9985" width="9.18181818181818" style="1" hidden="1" customWidth="1"/>
    <col min="9986" max="9986" width="25.2727272727273" style="1" hidden="1" customWidth="1"/>
    <col min="9987" max="9987" width="15.4545454545455" style="1" hidden="1" customWidth="1"/>
    <col min="9988" max="9989" width="18.2727272727273" style="1" hidden="1" customWidth="1"/>
    <col min="9990" max="9990" width="14.5454545454545" style="1" hidden="1" customWidth="1"/>
    <col min="9991" max="9991" width="19.8181818181818" style="1" hidden="1" customWidth="1"/>
    <col min="9992" max="9992" width="15.8181818181818" style="1" hidden="1" customWidth="1"/>
    <col min="9993" max="9993" width="17" style="1" hidden="1" customWidth="1"/>
    <col min="9994" max="9994" width="19.8181818181818" style="1" hidden="1" customWidth="1"/>
    <col min="9995" max="10240" width="0" style="1" hidden="1" customWidth="1"/>
    <col min="10241" max="10241" width="9.18181818181818" style="1" hidden="1" customWidth="1"/>
    <col min="10242" max="10242" width="25.2727272727273" style="1" hidden="1" customWidth="1"/>
    <col min="10243" max="10243" width="15.4545454545455" style="1" hidden="1" customWidth="1"/>
    <col min="10244" max="10245" width="18.2727272727273" style="1" hidden="1" customWidth="1"/>
    <col min="10246" max="10246" width="14.5454545454545" style="1" hidden="1" customWidth="1"/>
    <col min="10247" max="10247" width="19.8181818181818" style="1" hidden="1" customWidth="1"/>
    <col min="10248" max="10248" width="15.8181818181818" style="1" hidden="1" customWidth="1"/>
    <col min="10249" max="10249" width="17" style="1" hidden="1" customWidth="1"/>
    <col min="10250" max="10250" width="19.8181818181818" style="1" hidden="1" customWidth="1"/>
    <col min="10251" max="10496" width="0" style="1" hidden="1" customWidth="1"/>
    <col min="10497" max="10497" width="9.18181818181818" style="1" hidden="1" customWidth="1"/>
    <col min="10498" max="10498" width="25.2727272727273" style="1" hidden="1" customWidth="1"/>
    <col min="10499" max="10499" width="15.4545454545455" style="1" hidden="1" customWidth="1"/>
    <col min="10500" max="10501" width="18.2727272727273" style="1" hidden="1" customWidth="1"/>
    <col min="10502" max="10502" width="14.5454545454545" style="1" hidden="1" customWidth="1"/>
    <col min="10503" max="10503" width="19.8181818181818" style="1" hidden="1" customWidth="1"/>
    <col min="10504" max="10504" width="15.8181818181818" style="1" hidden="1" customWidth="1"/>
    <col min="10505" max="10505" width="17" style="1" hidden="1" customWidth="1"/>
    <col min="10506" max="10506" width="19.8181818181818" style="1" hidden="1" customWidth="1"/>
    <col min="10507" max="10752" width="0" style="1" hidden="1" customWidth="1"/>
    <col min="10753" max="10753" width="9.18181818181818" style="1" hidden="1" customWidth="1"/>
    <col min="10754" max="10754" width="25.2727272727273" style="1" hidden="1" customWidth="1"/>
    <col min="10755" max="10755" width="15.4545454545455" style="1" hidden="1" customWidth="1"/>
    <col min="10756" max="10757" width="18.2727272727273" style="1" hidden="1" customWidth="1"/>
    <col min="10758" max="10758" width="14.5454545454545" style="1" hidden="1" customWidth="1"/>
    <col min="10759" max="10759" width="19.8181818181818" style="1" hidden="1" customWidth="1"/>
    <col min="10760" max="10760" width="15.8181818181818" style="1" hidden="1" customWidth="1"/>
    <col min="10761" max="10761" width="17" style="1" hidden="1" customWidth="1"/>
    <col min="10762" max="10762" width="19.8181818181818" style="1" hidden="1" customWidth="1"/>
    <col min="10763" max="11008" width="0" style="1" hidden="1" customWidth="1"/>
    <col min="11009" max="11009" width="9.18181818181818" style="1" hidden="1" customWidth="1"/>
    <col min="11010" max="11010" width="25.2727272727273" style="1" hidden="1" customWidth="1"/>
    <col min="11011" max="11011" width="15.4545454545455" style="1" hidden="1" customWidth="1"/>
    <col min="11012" max="11013" width="18.2727272727273" style="1" hidden="1" customWidth="1"/>
    <col min="11014" max="11014" width="14.5454545454545" style="1" hidden="1" customWidth="1"/>
    <col min="11015" max="11015" width="19.8181818181818" style="1" hidden="1" customWidth="1"/>
    <col min="11016" max="11016" width="15.8181818181818" style="1" hidden="1" customWidth="1"/>
    <col min="11017" max="11017" width="17" style="1" hidden="1" customWidth="1"/>
    <col min="11018" max="11018" width="19.8181818181818" style="1" hidden="1" customWidth="1"/>
    <col min="11019" max="11264" width="0" style="1" hidden="1" customWidth="1"/>
    <col min="11265" max="11265" width="9.18181818181818" style="1" hidden="1" customWidth="1"/>
    <col min="11266" max="11266" width="25.2727272727273" style="1" hidden="1" customWidth="1"/>
    <col min="11267" max="11267" width="15.4545454545455" style="1" hidden="1" customWidth="1"/>
    <col min="11268" max="11269" width="18.2727272727273" style="1" hidden="1" customWidth="1"/>
    <col min="11270" max="11270" width="14.5454545454545" style="1" hidden="1" customWidth="1"/>
    <col min="11271" max="11271" width="19.8181818181818" style="1" hidden="1" customWidth="1"/>
    <col min="11272" max="11272" width="15.8181818181818" style="1" hidden="1" customWidth="1"/>
    <col min="11273" max="11273" width="17" style="1" hidden="1" customWidth="1"/>
    <col min="11274" max="11274" width="19.8181818181818" style="1" hidden="1" customWidth="1"/>
    <col min="11275" max="11520" width="0" style="1" hidden="1" customWidth="1"/>
    <col min="11521" max="11521" width="9.18181818181818" style="1" hidden="1" customWidth="1"/>
    <col min="11522" max="11522" width="25.2727272727273" style="1" hidden="1" customWidth="1"/>
    <col min="11523" max="11523" width="15.4545454545455" style="1" hidden="1" customWidth="1"/>
    <col min="11524" max="11525" width="18.2727272727273" style="1" hidden="1" customWidth="1"/>
    <col min="11526" max="11526" width="14.5454545454545" style="1" hidden="1" customWidth="1"/>
    <col min="11527" max="11527" width="19.8181818181818" style="1" hidden="1" customWidth="1"/>
    <col min="11528" max="11528" width="15.8181818181818" style="1" hidden="1" customWidth="1"/>
    <col min="11529" max="11529" width="17" style="1" hidden="1" customWidth="1"/>
    <col min="11530" max="11530" width="19.8181818181818" style="1" hidden="1" customWidth="1"/>
    <col min="11531" max="11776" width="0" style="1" hidden="1" customWidth="1"/>
    <col min="11777" max="11777" width="9.18181818181818" style="1" hidden="1" customWidth="1"/>
    <col min="11778" max="11778" width="25.2727272727273" style="1" hidden="1" customWidth="1"/>
    <col min="11779" max="11779" width="15.4545454545455" style="1" hidden="1" customWidth="1"/>
    <col min="11780" max="11781" width="18.2727272727273" style="1" hidden="1" customWidth="1"/>
    <col min="11782" max="11782" width="14.5454545454545" style="1" hidden="1" customWidth="1"/>
    <col min="11783" max="11783" width="19.8181818181818" style="1" hidden="1" customWidth="1"/>
    <col min="11784" max="11784" width="15.8181818181818" style="1" hidden="1" customWidth="1"/>
    <col min="11785" max="11785" width="17" style="1" hidden="1" customWidth="1"/>
    <col min="11786" max="11786" width="19.8181818181818" style="1" hidden="1" customWidth="1"/>
    <col min="11787" max="12032" width="0" style="1" hidden="1" customWidth="1"/>
    <col min="12033" max="12033" width="9.18181818181818" style="1" hidden="1" customWidth="1"/>
    <col min="12034" max="12034" width="25.2727272727273" style="1" hidden="1" customWidth="1"/>
    <col min="12035" max="12035" width="15.4545454545455" style="1" hidden="1" customWidth="1"/>
    <col min="12036" max="12037" width="18.2727272727273" style="1" hidden="1" customWidth="1"/>
    <col min="12038" max="12038" width="14.5454545454545" style="1" hidden="1" customWidth="1"/>
    <col min="12039" max="12039" width="19.8181818181818" style="1" hidden="1" customWidth="1"/>
    <col min="12040" max="12040" width="15.8181818181818" style="1" hidden="1" customWidth="1"/>
    <col min="12041" max="12041" width="17" style="1" hidden="1" customWidth="1"/>
    <col min="12042" max="12042" width="19.8181818181818" style="1" hidden="1" customWidth="1"/>
    <col min="12043" max="12288" width="0" style="1" hidden="1" customWidth="1"/>
    <col min="12289" max="12289" width="9.18181818181818" style="1" hidden="1" customWidth="1"/>
    <col min="12290" max="12290" width="25.2727272727273" style="1" hidden="1" customWidth="1"/>
    <col min="12291" max="12291" width="15.4545454545455" style="1" hidden="1" customWidth="1"/>
    <col min="12292" max="12293" width="18.2727272727273" style="1" hidden="1" customWidth="1"/>
    <col min="12294" max="12294" width="14.5454545454545" style="1" hidden="1" customWidth="1"/>
    <col min="12295" max="12295" width="19.8181818181818" style="1" hidden="1" customWidth="1"/>
    <col min="12296" max="12296" width="15.8181818181818" style="1" hidden="1" customWidth="1"/>
    <col min="12297" max="12297" width="17" style="1" hidden="1" customWidth="1"/>
    <col min="12298" max="12298" width="19.8181818181818" style="1" hidden="1" customWidth="1"/>
    <col min="12299" max="12544" width="0" style="1" hidden="1" customWidth="1"/>
    <col min="12545" max="12545" width="9.18181818181818" style="1" hidden="1" customWidth="1"/>
    <col min="12546" max="12546" width="25.2727272727273" style="1" hidden="1" customWidth="1"/>
    <col min="12547" max="12547" width="15.4545454545455" style="1" hidden="1" customWidth="1"/>
    <col min="12548" max="12549" width="18.2727272727273" style="1" hidden="1" customWidth="1"/>
    <col min="12550" max="12550" width="14.5454545454545" style="1" hidden="1" customWidth="1"/>
    <col min="12551" max="12551" width="19.8181818181818" style="1" hidden="1" customWidth="1"/>
    <col min="12552" max="12552" width="15.8181818181818" style="1" hidden="1" customWidth="1"/>
    <col min="12553" max="12553" width="17" style="1" hidden="1" customWidth="1"/>
    <col min="12554" max="12554" width="19.8181818181818" style="1" hidden="1" customWidth="1"/>
    <col min="12555" max="12800" width="0" style="1" hidden="1" customWidth="1"/>
    <col min="12801" max="12801" width="9.18181818181818" style="1" hidden="1" customWidth="1"/>
    <col min="12802" max="12802" width="25.2727272727273" style="1" hidden="1" customWidth="1"/>
    <col min="12803" max="12803" width="15.4545454545455" style="1" hidden="1" customWidth="1"/>
    <col min="12804" max="12805" width="18.2727272727273" style="1" hidden="1" customWidth="1"/>
    <col min="12806" max="12806" width="14.5454545454545" style="1" hidden="1" customWidth="1"/>
    <col min="12807" max="12807" width="19.8181818181818" style="1" hidden="1" customWidth="1"/>
    <col min="12808" max="12808" width="15.8181818181818" style="1" hidden="1" customWidth="1"/>
    <col min="12809" max="12809" width="17" style="1" hidden="1" customWidth="1"/>
    <col min="12810" max="12810" width="19.8181818181818" style="1" hidden="1" customWidth="1"/>
    <col min="12811" max="13056" width="0" style="1" hidden="1" customWidth="1"/>
    <col min="13057" max="13057" width="9.18181818181818" style="1" hidden="1" customWidth="1"/>
    <col min="13058" max="13058" width="25.2727272727273" style="1" hidden="1" customWidth="1"/>
    <col min="13059" max="13059" width="15.4545454545455" style="1" hidden="1" customWidth="1"/>
    <col min="13060" max="13061" width="18.2727272727273" style="1" hidden="1" customWidth="1"/>
    <col min="13062" max="13062" width="14.5454545454545" style="1" hidden="1" customWidth="1"/>
    <col min="13063" max="13063" width="19.8181818181818" style="1" hidden="1" customWidth="1"/>
    <col min="13064" max="13064" width="15.8181818181818" style="1" hidden="1" customWidth="1"/>
    <col min="13065" max="13065" width="17" style="1" hidden="1" customWidth="1"/>
    <col min="13066" max="13066" width="19.8181818181818" style="1" hidden="1" customWidth="1"/>
    <col min="13067" max="13312" width="0" style="1" hidden="1" customWidth="1"/>
    <col min="13313" max="13313" width="9.18181818181818" style="1" hidden="1" customWidth="1"/>
    <col min="13314" max="13314" width="25.2727272727273" style="1" hidden="1" customWidth="1"/>
    <col min="13315" max="13315" width="15.4545454545455" style="1" hidden="1" customWidth="1"/>
    <col min="13316" max="13317" width="18.2727272727273" style="1" hidden="1" customWidth="1"/>
    <col min="13318" max="13318" width="14.5454545454545" style="1" hidden="1" customWidth="1"/>
    <col min="13319" max="13319" width="19.8181818181818" style="1" hidden="1" customWidth="1"/>
    <col min="13320" max="13320" width="15.8181818181818" style="1" hidden="1" customWidth="1"/>
    <col min="13321" max="13321" width="17" style="1" hidden="1" customWidth="1"/>
    <col min="13322" max="13322" width="19.8181818181818" style="1" hidden="1" customWidth="1"/>
    <col min="13323" max="13568" width="0" style="1" hidden="1" customWidth="1"/>
    <col min="13569" max="13569" width="9.18181818181818" style="1" hidden="1" customWidth="1"/>
    <col min="13570" max="13570" width="25.2727272727273" style="1" hidden="1" customWidth="1"/>
    <col min="13571" max="13571" width="15.4545454545455" style="1" hidden="1" customWidth="1"/>
    <col min="13572" max="13573" width="18.2727272727273" style="1" hidden="1" customWidth="1"/>
    <col min="13574" max="13574" width="14.5454545454545" style="1" hidden="1" customWidth="1"/>
    <col min="13575" max="13575" width="19.8181818181818" style="1" hidden="1" customWidth="1"/>
    <col min="13576" max="13576" width="15.8181818181818" style="1" hidden="1" customWidth="1"/>
    <col min="13577" max="13577" width="17" style="1" hidden="1" customWidth="1"/>
    <col min="13578" max="13578" width="19.8181818181818" style="1" hidden="1" customWidth="1"/>
    <col min="13579" max="13824" width="0" style="1" hidden="1" customWidth="1"/>
    <col min="13825" max="13825" width="9.18181818181818" style="1" hidden="1" customWidth="1"/>
    <col min="13826" max="13826" width="25.2727272727273" style="1" hidden="1" customWidth="1"/>
    <col min="13827" max="13827" width="15.4545454545455" style="1" hidden="1" customWidth="1"/>
    <col min="13828" max="13829" width="18.2727272727273" style="1" hidden="1" customWidth="1"/>
    <col min="13830" max="13830" width="14.5454545454545" style="1" hidden="1" customWidth="1"/>
    <col min="13831" max="13831" width="19.8181818181818" style="1" hidden="1" customWidth="1"/>
    <col min="13832" max="13832" width="15.8181818181818" style="1" hidden="1" customWidth="1"/>
    <col min="13833" max="13833" width="17" style="1" hidden="1" customWidth="1"/>
    <col min="13834" max="13834" width="19.8181818181818" style="1" hidden="1" customWidth="1"/>
    <col min="13835" max="14080" width="0" style="1" hidden="1" customWidth="1"/>
    <col min="14081" max="14081" width="9.18181818181818" style="1" hidden="1" customWidth="1"/>
    <col min="14082" max="14082" width="25.2727272727273" style="1" hidden="1" customWidth="1"/>
    <col min="14083" max="14083" width="15.4545454545455" style="1" hidden="1" customWidth="1"/>
    <col min="14084" max="14085" width="18.2727272727273" style="1" hidden="1" customWidth="1"/>
    <col min="14086" max="14086" width="14.5454545454545" style="1" hidden="1" customWidth="1"/>
    <col min="14087" max="14087" width="19.8181818181818" style="1" hidden="1" customWidth="1"/>
    <col min="14088" max="14088" width="15.8181818181818" style="1" hidden="1" customWidth="1"/>
    <col min="14089" max="14089" width="17" style="1" hidden="1" customWidth="1"/>
    <col min="14090" max="14090" width="19.8181818181818" style="1" hidden="1" customWidth="1"/>
    <col min="14091" max="14336" width="0" style="1" hidden="1" customWidth="1"/>
    <col min="14337" max="14337" width="9.18181818181818" style="1" hidden="1" customWidth="1"/>
    <col min="14338" max="14338" width="25.2727272727273" style="1" hidden="1" customWidth="1"/>
    <col min="14339" max="14339" width="15.4545454545455" style="1" hidden="1" customWidth="1"/>
    <col min="14340" max="14341" width="18.2727272727273" style="1" hidden="1" customWidth="1"/>
    <col min="14342" max="14342" width="14.5454545454545" style="1" hidden="1" customWidth="1"/>
    <col min="14343" max="14343" width="19.8181818181818" style="1" hidden="1" customWidth="1"/>
    <col min="14344" max="14344" width="15.8181818181818" style="1" hidden="1" customWidth="1"/>
    <col min="14345" max="14345" width="17" style="1" hidden="1" customWidth="1"/>
    <col min="14346" max="14346" width="19.8181818181818" style="1" hidden="1" customWidth="1"/>
    <col min="14347" max="14592" width="0" style="1" hidden="1" customWidth="1"/>
    <col min="14593" max="14593" width="9.18181818181818" style="1" hidden="1" customWidth="1"/>
    <col min="14594" max="14594" width="25.2727272727273" style="1" hidden="1" customWidth="1"/>
    <col min="14595" max="14595" width="15.4545454545455" style="1" hidden="1" customWidth="1"/>
    <col min="14596" max="14597" width="18.2727272727273" style="1" hidden="1" customWidth="1"/>
    <col min="14598" max="14598" width="14.5454545454545" style="1" hidden="1" customWidth="1"/>
    <col min="14599" max="14599" width="19.8181818181818" style="1" hidden="1" customWidth="1"/>
    <col min="14600" max="14600" width="15.8181818181818" style="1" hidden="1" customWidth="1"/>
    <col min="14601" max="14601" width="17" style="1" hidden="1" customWidth="1"/>
    <col min="14602" max="14602" width="19.8181818181818" style="1" hidden="1" customWidth="1"/>
    <col min="14603" max="14848" width="0" style="1" hidden="1" customWidth="1"/>
    <col min="14849" max="14849" width="9.18181818181818" style="1" hidden="1" customWidth="1"/>
    <col min="14850" max="14850" width="25.2727272727273" style="1" hidden="1" customWidth="1"/>
    <col min="14851" max="14851" width="15.4545454545455" style="1" hidden="1" customWidth="1"/>
    <col min="14852" max="14853" width="18.2727272727273" style="1" hidden="1" customWidth="1"/>
    <col min="14854" max="14854" width="14.5454545454545" style="1" hidden="1" customWidth="1"/>
    <col min="14855" max="14855" width="19.8181818181818" style="1" hidden="1" customWidth="1"/>
    <col min="14856" max="14856" width="15.8181818181818" style="1" hidden="1" customWidth="1"/>
    <col min="14857" max="14857" width="17" style="1" hidden="1" customWidth="1"/>
    <col min="14858" max="14858" width="19.8181818181818" style="1" hidden="1" customWidth="1"/>
    <col min="14859" max="15104" width="0" style="1" hidden="1" customWidth="1"/>
    <col min="15105" max="15105" width="9.18181818181818" style="1" hidden="1" customWidth="1"/>
    <col min="15106" max="15106" width="25.2727272727273" style="1" hidden="1" customWidth="1"/>
    <col min="15107" max="15107" width="15.4545454545455" style="1" hidden="1" customWidth="1"/>
    <col min="15108" max="15109" width="18.2727272727273" style="1" hidden="1" customWidth="1"/>
    <col min="15110" max="15110" width="14.5454545454545" style="1" hidden="1" customWidth="1"/>
    <col min="15111" max="15111" width="19.8181818181818" style="1" hidden="1" customWidth="1"/>
    <col min="15112" max="15112" width="15.8181818181818" style="1" hidden="1" customWidth="1"/>
    <col min="15113" max="15113" width="17" style="1" hidden="1" customWidth="1"/>
    <col min="15114" max="15114" width="19.8181818181818" style="1" hidden="1" customWidth="1"/>
    <col min="15115" max="15360" width="0" style="1" hidden="1" customWidth="1"/>
    <col min="15361" max="15361" width="9.18181818181818" style="1" hidden="1" customWidth="1"/>
    <col min="15362" max="15362" width="25.2727272727273" style="1" hidden="1" customWidth="1"/>
    <col min="15363" max="15363" width="15.4545454545455" style="1" hidden="1" customWidth="1"/>
    <col min="15364" max="15365" width="18.2727272727273" style="1" hidden="1" customWidth="1"/>
    <col min="15366" max="15366" width="14.5454545454545" style="1" hidden="1" customWidth="1"/>
    <col min="15367" max="15367" width="19.8181818181818" style="1" hidden="1" customWidth="1"/>
    <col min="15368" max="15368" width="15.8181818181818" style="1" hidden="1" customWidth="1"/>
    <col min="15369" max="15369" width="17" style="1" hidden="1" customWidth="1"/>
    <col min="15370" max="15370" width="19.8181818181818" style="1" hidden="1" customWidth="1"/>
    <col min="15371" max="15616" width="0" style="1" hidden="1" customWidth="1"/>
    <col min="15617" max="15617" width="9.18181818181818" style="1" hidden="1" customWidth="1"/>
    <col min="15618" max="15618" width="25.2727272727273" style="1" hidden="1" customWidth="1"/>
    <col min="15619" max="15619" width="15.4545454545455" style="1" hidden="1" customWidth="1"/>
    <col min="15620" max="15621" width="18.2727272727273" style="1" hidden="1" customWidth="1"/>
    <col min="15622" max="15622" width="14.5454545454545" style="1" hidden="1" customWidth="1"/>
    <col min="15623" max="15623" width="19.8181818181818" style="1" hidden="1" customWidth="1"/>
    <col min="15624" max="15624" width="15.8181818181818" style="1" hidden="1" customWidth="1"/>
    <col min="15625" max="15625" width="17" style="1" hidden="1" customWidth="1"/>
    <col min="15626" max="15626" width="19.8181818181818" style="1" hidden="1" customWidth="1"/>
    <col min="15627" max="15872" width="0" style="1" hidden="1" customWidth="1"/>
    <col min="15873" max="15873" width="9.18181818181818" style="1" hidden="1" customWidth="1"/>
    <col min="15874" max="15874" width="25.2727272727273" style="1" hidden="1" customWidth="1"/>
    <col min="15875" max="15875" width="15.4545454545455" style="1" hidden="1" customWidth="1"/>
    <col min="15876" max="15877" width="18.2727272727273" style="1" hidden="1" customWidth="1"/>
    <col min="15878" max="15878" width="14.5454545454545" style="1" hidden="1" customWidth="1"/>
    <col min="15879" max="15879" width="19.8181818181818" style="1" hidden="1" customWidth="1"/>
    <col min="15880" max="15880" width="15.8181818181818" style="1" hidden="1" customWidth="1"/>
    <col min="15881" max="15881" width="17" style="1" hidden="1" customWidth="1"/>
    <col min="15882" max="15882" width="19.8181818181818" style="1" hidden="1" customWidth="1"/>
    <col min="15883" max="16128" width="0" style="1" hidden="1" customWidth="1"/>
    <col min="16129" max="16129" width="9.18181818181818" style="1" hidden="1" customWidth="1"/>
    <col min="16130" max="16130" width="25.2727272727273" style="1" hidden="1" customWidth="1"/>
    <col min="16131" max="16131" width="15.4545454545455" style="1" hidden="1" customWidth="1"/>
    <col min="16132" max="16133" width="18.2727272727273" style="1" hidden="1" customWidth="1"/>
    <col min="16134" max="16134" width="14.5454545454545" style="1" hidden="1" customWidth="1"/>
    <col min="16135" max="16135" width="19.8181818181818" style="1" hidden="1" customWidth="1"/>
    <col min="16136" max="16136" width="15.8181818181818" style="1" hidden="1" customWidth="1"/>
    <col min="16137" max="16137" width="17" style="1" hidden="1" customWidth="1"/>
    <col min="16138" max="16138" width="19.8181818181818" style="1" hidden="1" customWidth="1"/>
    <col min="16139" max="16384" width="0" style="1" hidden="1" customWidth="1"/>
  </cols>
  <sheetData>
    <row r="1" ht="16.5" customHeight="1" spans="1:10">
      <c r="A1" s="2" t="s">
        <v>98</v>
      </c>
      <c r="B1" s="3"/>
      <c r="C1" s="3"/>
      <c r="D1" s="3"/>
      <c r="E1" s="3"/>
      <c r="F1" s="3"/>
      <c r="G1" s="3"/>
      <c r="H1" s="3"/>
      <c r="I1" s="3"/>
      <c r="J1" s="4"/>
    </row>
    <row r="2" ht="16.5" customHeight="1" spans="1:10">
      <c r="A2" s="2" t="s">
        <v>99</v>
      </c>
      <c r="B2" s="3"/>
      <c r="C2" s="3"/>
      <c r="D2" s="3"/>
      <c r="E2" s="3"/>
      <c r="F2" s="3"/>
      <c r="G2" s="3"/>
      <c r="H2" s="3"/>
      <c r="I2" s="3"/>
      <c r="J2" s="4"/>
    </row>
    <row r="3" ht="16.5" customHeight="1" spans="1:10">
      <c r="A3" s="5" t="s">
        <v>10</v>
      </c>
      <c r="B3" s="6" t="s">
        <v>100</v>
      </c>
      <c r="C3" s="6" t="s">
        <v>101</v>
      </c>
      <c r="D3" s="6" t="s">
        <v>102</v>
      </c>
      <c r="E3" s="6" t="s">
        <v>51</v>
      </c>
      <c r="F3" s="6" t="s">
        <v>77</v>
      </c>
      <c r="G3" s="6" t="s">
        <v>85</v>
      </c>
      <c r="H3" s="6" t="s">
        <v>103</v>
      </c>
      <c r="I3" s="6" t="s">
        <v>104</v>
      </c>
      <c r="J3" s="6" t="s">
        <v>105</v>
      </c>
    </row>
    <row r="4" ht="16.5" customHeight="1" spans="1:10">
      <c r="A4" s="7">
        <v>1</v>
      </c>
      <c r="B4" s="8" t="s">
        <v>106</v>
      </c>
      <c r="C4" s="9">
        <v>0.000898405</v>
      </c>
      <c r="D4" s="10">
        <v>0.066230038</v>
      </c>
      <c r="E4" s="10">
        <v>5.736508486</v>
      </c>
      <c r="F4" s="10">
        <v>0</v>
      </c>
      <c r="G4" s="10">
        <v>0.002804638</v>
      </c>
      <c r="H4" s="10">
        <v>0</v>
      </c>
      <c r="I4" s="10">
        <v>0</v>
      </c>
      <c r="J4" s="10">
        <v>0.001836654</v>
      </c>
    </row>
    <row r="5" ht="16.5" customHeight="1" spans="1:10">
      <c r="A5" s="7">
        <v>2</v>
      </c>
      <c r="B5" s="11" t="s">
        <v>107</v>
      </c>
      <c r="C5" s="12">
        <v>158.073575009</v>
      </c>
      <c r="D5" s="10">
        <v>82.527801157</v>
      </c>
      <c r="E5" s="10">
        <v>1731.695139963</v>
      </c>
      <c r="F5" s="10">
        <v>0</v>
      </c>
      <c r="G5" s="10">
        <v>13.713115159</v>
      </c>
      <c r="H5" s="10">
        <v>0</v>
      </c>
      <c r="I5" s="10">
        <v>0</v>
      </c>
      <c r="J5" s="10">
        <v>9.320089813</v>
      </c>
    </row>
    <row r="6" ht="16.5" customHeight="1" spans="1:10">
      <c r="A6" s="7">
        <v>3</v>
      </c>
      <c r="B6" s="8" t="s">
        <v>108</v>
      </c>
      <c r="C6" s="9">
        <v>0.028391795</v>
      </c>
      <c r="D6" s="10">
        <v>0.055272778</v>
      </c>
      <c r="E6" s="10">
        <v>24.292408152</v>
      </c>
      <c r="F6" s="10">
        <v>0</v>
      </c>
      <c r="G6" s="10">
        <v>0.009652737</v>
      </c>
      <c r="H6" s="10">
        <v>0</v>
      </c>
      <c r="I6" s="10">
        <v>0</v>
      </c>
      <c r="J6" s="10">
        <v>0</v>
      </c>
    </row>
    <row r="7" ht="16.5" customHeight="1" spans="1:10">
      <c r="A7" s="7">
        <v>4</v>
      </c>
      <c r="B7" s="11" t="s">
        <v>109</v>
      </c>
      <c r="C7" s="12">
        <v>24.651941191</v>
      </c>
      <c r="D7" s="10">
        <v>161.379252234</v>
      </c>
      <c r="E7" s="10">
        <v>287.553885377</v>
      </c>
      <c r="F7" s="10">
        <v>0</v>
      </c>
      <c r="G7" s="10">
        <v>12.633780558</v>
      </c>
      <c r="H7" s="10">
        <v>0</v>
      </c>
      <c r="I7" s="10">
        <v>0</v>
      </c>
      <c r="J7" s="10">
        <v>0.398427466</v>
      </c>
    </row>
    <row r="8" ht="16.5" customHeight="1" spans="1:10">
      <c r="A8" s="7">
        <v>5</v>
      </c>
      <c r="B8" s="11" t="s">
        <v>110</v>
      </c>
      <c r="C8" s="12">
        <v>15.670221896</v>
      </c>
      <c r="D8" s="10">
        <v>18.942818975</v>
      </c>
      <c r="E8" s="10">
        <v>851.754718775</v>
      </c>
      <c r="F8" s="10">
        <v>0</v>
      </c>
      <c r="G8" s="10">
        <v>2.642869673</v>
      </c>
      <c r="H8" s="10">
        <v>0</v>
      </c>
      <c r="I8" s="10">
        <v>0</v>
      </c>
      <c r="J8" s="10">
        <v>8.085054081</v>
      </c>
    </row>
    <row r="9" ht="16.5" customHeight="1" spans="1:10">
      <c r="A9" s="7">
        <v>6</v>
      </c>
      <c r="B9" s="11" t="s">
        <v>111</v>
      </c>
      <c r="C9" s="12">
        <v>6.475921703</v>
      </c>
      <c r="D9" s="10">
        <v>19.591761554</v>
      </c>
      <c r="E9" s="10">
        <v>432.029881067</v>
      </c>
      <c r="F9" s="10">
        <v>0</v>
      </c>
      <c r="G9" s="10">
        <v>2.317587403</v>
      </c>
      <c r="H9" s="10">
        <v>0</v>
      </c>
      <c r="I9" s="10">
        <v>0</v>
      </c>
      <c r="J9" s="10">
        <v>3.233098756</v>
      </c>
    </row>
    <row r="10" ht="16.5" customHeight="1" spans="1:10">
      <c r="A10" s="7">
        <v>7</v>
      </c>
      <c r="B10" s="11" t="s">
        <v>112</v>
      </c>
      <c r="C10" s="12">
        <v>5.094002071</v>
      </c>
      <c r="D10" s="10">
        <v>17.396521564</v>
      </c>
      <c r="E10" s="10">
        <v>454.348036362</v>
      </c>
      <c r="F10" s="10">
        <v>0</v>
      </c>
      <c r="G10" s="10">
        <v>3.105504327</v>
      </c>
      <c r="H10" s="10">
        <v>0</v>
      </c>
      <c r="I10" s="10">
        <v>0</v>
      </c>
      <c r="J10" s="10">
        <v>1.033983585</v>
      </c>
    </row>
    <row r="11" ht="16.5" customHeight="1" spans="1:10">
      <c r="A11" s="7">
        <v>8</v>
      </c>
      <c r="B11" s="8" t="s">
        <v>113</v>
      </c>
      <c r="C11" s="9">
        <v>0.087816117</v>
      </c>
      <c r="D11" s="10">
        <v>0.16039253</v>
      </c>
      <c r="E11" s="10">
        <v>33.099060747</v>
      </c>
      <c r="F11" s="10">
        <v>0</v>
      </c>
      <c r="G11" s="10">
        <v>0.059917232</v>
      </c>
      <c r="H11" s="10">
        <v>0</v>
      </c>
      <c r="I11" s="10">
        <v>0</v>
      </c>
      <c r="J11" s="10">
        <v>0.029955361</v>
      </c>
    </row>
    <row r="12" ht="16.5" customHeight="1" spans="1:10">
      <c r="A12" s="7">
        <v>9</v>
      </c>
      <c r="B12" s="8" t="s">
        <v>114</v>
      </c>
      <c r="C12" s="9">
        <v>0.020984014</v>
      </c>
      <c r="D12" s="10">
        <v>0.184815864</v>
      </c>
      <c r="E12" s="10">
        <v>14.183326472</v>
      </c>
      <c r="F12" s="10">
        <v>0</v>
      </c>
      <c r="G12" s="10">
        <v>0.01558614</v>
      </c>
      <c r="H12" s="10">
        <v>0</v>
      </c>
      <c r="I12" s="10">
        <v>0</v>
      </c>
      <c r="J12" s="10">
        <v>0.004252286</v>
      </c>
    </row>
    <row r="13" ht="16.5" customHeight="1" spans="1:10">
      <c r="A13" s="7">
        <v>10</v>
      </c>
      <c r="B13" s="11" t="s">
        <v>115</v>
      </c>
      <c r="C13" s="12">
        <v>45.248022661</v>
      </c>
      <c r="D13" s="10">
        <v>39.41335951</v>
      </c>
      <c r="E13" s="10">
        <v>575.719278072</v>
      </c>
      <c r="F13" s="10">
        <v>0</v>
      </c>
      <c r="G13" s="10">
        <v>1.077052469</v>
      </c>
      <c r="H13" s="10">
        <v>0</v>
      </c>
      <c r="I13" s="10">
        <v>0</v>
      </c>
      <c r="J13" s="10">
        <v>1.797536018</v>
      </c>
    </row>
    <row r="14" ht="16.5" customHeight="1" spans="1:10">
      <c r="A14" s="7">
        <v>11</v>
      </c>
      <c r="B14" s="11" t="s">
        <v>116</v>
      </c>
      <c r="C14" s="12">
        <v>907.110566874</v>
      </c>
      <c r="D14" s="10">
        <v>651.313659813</v>
      </c>
      <c r="E14" s="10">
        <v>8971.64788201</v>
      </c>
      <c r="F14" s="10">
        <v>0</v>
      </c>
      <c r="G14" s="10">
        <v>23.521730991</v>
      </c>
      <c r="H14" s="10">
        <v>0</v>
      </c>
      <c r="I14" s="10">
        <v>0</v>
      </c>
      <c r="J14" s="10">
        <v>17.034057147</v>
      </c>
    </row>
    <row r="15" ht="16.5" customHeight="1" spans="1:10">
      <c r="A15" s="7">
        <v>12</v>
      </c>
      <c r="B15" s="11" t="s">
        <v>117</v>
      </c>
      <c r="C15" s="12">
        <v>1623.741119316</v>
      </c>
      <c r="D15" s="10">
        <v>1458.069806417</v>
      </c>
      <c r="E15" s="10">
        <v>3252.109248969</v>
      </c>
      <c r="F15" s="10">
        <v>0</v>
      </c>
      <c r="G15" s="10">
        <v>48.624590119</v>
      </c>
      <c r="H15" s="10">
        <v>0</v>
      </c>
      <c r="I15" s="10">
        <v>0</v>
      </c>
      <c r="J15" s="10">
        <v>77.845014908</v>
      </c>
    </row>
    <row r="16" ht="16.5" customHeight="1" spans="1:10">
      <c r="A16" s="7">
        <v>13</v>
      </c>
      <c r="B16" s="11" t="s">
        <v>118</v>
      </c>
      <c r="C16" s="12">
        <v>15.456334152</v>
      </c>
      <c r="D16" s="10">
        <v>10.199233537</v>
      </c>
      <c r="E16" s="10">
        <v>204.681166489</v>
      </c>
      <c r="F16" s="10">
        <v>0</v>
      </c>
      <c r="G16" s="10">
        <v>0.80270278</v>
      </c>
      <c r="H16" s="10">
        <v>0</v>
      </c>
      <c r="I16" s="10">
        <v>0</v>
      </c>
      <c r="J16" s="10">
        <v>0.339820891</v>
      </c>
    </row>
    <row r="17" ht="16.5" customHeight="1" spans="1:10">
      <c r="A17" s="7">
        <v>14</v>
      </c>
      <c r="B17" s="11" t="s">
        <v>119</v>
      </c>
      <c r="C17" s="12">
        <v>0.326075169</v>
      </c>
      <c r="D17" s="10">
        <v>1.301445511</v>
      </c>
      <c r="E17" s="10">
        <v>81.552024081</v>
      </c>
      <c r="F17" s="10">
        <v>0</v>
      </c>
      <c r="G17" s="10">
        <v>0.380546113</v>
      </c>
      <c r="H17" s="10">
        <v>0</v>
      </c>
      <c r="I17" s="10">
        <v>0</v>
      </c>
      <c r="J17" s="10">
        <v>0.356882006</v>
      </c>
    </row>
    <row r="18" ht="16.5" customHeight="1" spans="1:10">
      <c r="A18" s="7">
        <v>15</v>
      </c>
      <c r="B18" s="11" t="s">
        <v>120</v>
      </c>
      <c r="C18" s="12">
        <v>19.517346539</v>
      </c>
      <c r="D18" s="10">
        <v>45.579781905</v>
      </c>
      <c r="E18" s="10">
        <v>921.886068329</v>
      </c>
      <c r="F18" s="10">
        <v>0</v>
      </c>
      <c r="G18" s="10">
        <v>1.017546708</v>
      </c>
      <c r="H18" s="10">
        <v>0</v>
      </c>
      <c r="I18" s="10">
        <v>0</v>
      </c>
      <c r="J18" s="10">
        <v>1.352985381</v>
      </c>
    </row>
    <row r="19" ht="16.5" customHeight="1" spans="1:10">
      <c r="A19" s="7">
        <v>16</v>
      </c>
      <c r="B19" s="11" t="s">
        <v>121</v>
      </c>
      <c r="C19" s="12">
        <v>4195.197530587</v>
      </c>
      <c r="D19" s="10">
        <v>1511.796693747</v>
      </c>
      <c r="E19" s="10">
        <v>6972.334635249</v>
      </c>
      <c r="F19" s="10">
        <v>0</v>
      </c>
      <c r="G19" s="10">
        <v>47.647755374</v>
      </c>
      <c r="H19" s="10">
        <v>0</v>
      </c>
      <c r="I19" s="10">
        <v>0</v>
      </c>
      <c r="J19" s="10">
        <v>71.778286587</v>
      </c>
    </row>
    <row r="20" ht="16.5" customHeight="1" spans="1:10">
      <c r="A20" s="7">
        <v>17</v>
      </c>
      <c r="B20" s="11" t="s">
        <v>122</v>
      </c>
      <c r="C20" s="12">
        <v>243.711902332</v>
      </c>
      <c r="D20" s="10">
        <v>79.867491258</v>
      </c>
      <c r="E20" s="10">
        <v>1522.214650917</v>
      </c>
      <c r="F20" s="10">
        <v>0</v>
      </c>
      <c r="G20" s="10">
        <v>11.53700206</v>
      </c>
      <c r="H20" s="10">
        <v>0</v>
      </c>
      <c r="I20" s="10">
        <v>0</v>
      </c>
      <c r="J20" s="10">
        <v>11.095594801</v>
      </c>
    </row>
    <row r="21" ht="16.5" customHeight="1" spans="1:10">
      <c r="A21" s="7">
        <v>18</v>
      </c>
      <c r="B21" s="11" t="s">
        <v>123</v>
      </c>
      <c r="C21" s="12">
        <v>0</v>
      </c>
      <c r="D21" s="10">
        <v>0.047158809</v>
      </c>
      <c r="E21" s="10">
        <v>0.288134373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</row>
    <row r="22" ht="16.5" customHeight="1" spans="1:10">
      <c r="A22" s="7">
        <v>19</v>
      </c>
      <c r="B22" s="8" t="s">
        <v>124</v>
      </c>
      <c r="C22" s="9">
        <v>0</v>
      </c>
      <c r="D22" s="10">
        <v>0</v>
      </c>
      <c r="E22" s="10">
        <v>0.27930855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</row>
    <row r="23" ht="16.5" customHeight="1" spans="1:10">
      <c r="A23" s="7">
        <v>20</v>
      </c>
      <c r="B23" s="11" t="s">
        <v>125</v>
      </c>
      <c r="C23" s="12">
        <v>338.341689499</v>
      </c>
      <c r="D23" s="10">
        <v>216.957912389</v>
      </c>
      <c r="E23" s="10">
        <v>1943.904870214</v>
      </c>
      <c r="F23" s="10">
        <v>0</v>
      </c>
      <c r="G23" s="10">
        <v>3.728629165</v>
      </c>
      <c r="H23" s="10">
        <v>0</v>
      </c>
      <c r="I23" s="10">
        <v>0</v>
      </c>
      <c r="J23" s="10">
        <v>6.016595225</v>
      </c>
    </row>
    <row r="24" ht="16.5" customHeight="1" spans="1:10">
      <c r="A24" s="7">
        <v>21</v>
      </c>
      <c r="B24" s="11" t="s">
        <v>126</v>
      </c>
      <c r="C24" s="12">
        <v>17417.379231907</v>
      </c>
      <c r="D24" s="10">
        <v>8813.13842554</v>
      </c>
      <c r="E24" s="10">
        <v>30000.464362553</v>
      </c>
      <c r="F24" s="10">
        <v>0</v>
      </c>
      <c r="G24" s="10">
        <v>313.469325144</v>
      </c>
      <c r="H24" s="10">
        <v>589.021909063</v>
      </c>
      <c r="I24" s="10">
        <v>0</v>
      </c>
      <c r="J24" s="10">
        <v>423.940866832</v>
      </c>
    </row>
    <row r="25" ht="16.5" customHeight="1" spans="1:10">
      <c r="A25" s="7">
        <v>22</v>
      </c>
      <c r="B25" s="8" t="s">
        <v>127</v>
      </c>
      <c r="C25" s="9">
        <v>0.025601527</v>
      </c>
      <c r="D25" s="10">
        <v>0.049611819</v>
      </c>
      <c r="E25" s="10">
        <v>11.823096794</v>
      </c>
      <c r="F25" s="10">
        <v>0</v>
      </c>
      <c r="G25" s="10">
        <v>0.189590947</v>
      </c>
      <c r="H25" s="10">
        <v>0</v>
      </c>
      <c r="I25" s="10">
        <v>0</v>
      </c>
      <c r="J25" s="10">
        <v>0.007490323</v>
      </c>
    </row>
    <row r="26" ht="16.5" customHeight="1" spans="1:10">
      <c r="A26" s="7">
        <v>23</v>
      </c>
      <c r="B26" s="11" t="s">
        <v>128</v>
      </c>
      <c r="C26" s="12">
        <v>0.024541233</v>
      </c>
      <c r="D26" s="10">
        <v>4.453072554</v>
      </c>
      <c r="E26" s="10">
        <v>30.734873322</v>
      </c>
      <c r="F26" s="10">
        <v>0</v>
      </c>
      <c r="G26" s="10">
        <v>1.798952783</v>
      </c>
      <c r="H26" s="10">
        <v>0</v>
      </c>
      <c r="I26" s="10">
        <v>0</v>
      </c>
      <c r="J26" s="10">
        <v>0.09232647</v>
      </c>
    </row>
    <row r="27" ht="16.5" customHeight="1" spans="1:10">
      <c r="A27" s="7">
        <v>24</v>
      </c>
      <c r="B27" s="8" t="s">
        <v>129</v>
      </c>
      <c r="C27" s="9">
        <v>0.004088942</v>
      </c>
      <c r="D27" s="10">
        <v>0.011017588</v>
      </c>
      <c r="E27" s="10">
        <v>3.542054505</v>
      </c>
      <c r="F27" s="10">
        <v>0</v>
      </c>
      <c r="G27" s="10">
        <v>0.116821414</v>
      </c>
      <c r="H27" s="10">
        <v>0</v>
      </c>
      <c r="I27" s="10">
        <v>0</v>
      </c>
      <c r="J27" s="10">
        <v>0</v>
      </c>
    </row>
    <row r="28" ht="16.5" customHeight="1" spans="1:10">
      <c r="A28" s="7">
        <v>25</v>
      </c>
      <c r="B28" s="8" t="s">
        <v>130</v>
      </c>
      <c r="C28" s="9">
        <v>1.536974692</v>
      </c>
      <c r="D28" s="10">
        <v>5.095177888</v>
      </c>
      <c r="E28" s="10">
        <v>60.453756306</v>
      </c>
      <c r="F28" s="10">
        <v>0</v>
      </c>
      <c r="G28" s="10">
        <v>2.886183346</v>
      </c>
      <c r="H28" s="10">
        <v>0</v>
      </c>
      <c r="I28" s="10">
        <v>0</v>
      </c>
      <c r="J28" s="10">
        <v>2.049863659</v>
      </c>
    </row>
    <row r="29" ht="16.5" customHeight="1" spans="1:10">
      <c r="A29" s="7">
        <v>26</v>
      </c>
      <c r="B29" s="11" t="s">
        <v>131</v>
      </c>
      <c r="C29" s="12">
        <v>2664.437799188</v>
      </c>
      <c r="D29" s="10">
        <v>4201.467883638</v>
      </c>
      <c r="E29" s="10">
        <v>7356.71089751</v>
      </c>
      <c r="F29" s="10">
        <v>0</v>
      </c>
      <c r="G29" s="10">
        <v>107.763698068</v>
      </c>
      <c r="H29" s="10">
        <v>0</v>
      </c>
      <c r="I29" s="10">
        <v>0</v>
      </c>
      <c r="J29" s="10">
        <v>98.357717231</v>
      </c>
    </row>
    <row r="30" ht="16.5" customHeight="1" spans="1:10">
      <c r="A30" s="7">
        <v>27</v>
      </c>
      <c r="B30" s="11" t="s">
        <v>132</v>
      </c>
      <c r="C30" s="12">
        <v>4.719616313</v>
      </c>
      <c r="D30" s="10">
        <v>25.235239892</v>
      </c>
      <c r="E30" s="10">
        <v>590.527943824</v>
      </c>
      <c r="F30" s="10">
        <v>0</v>
      </c>
      <c r="G30" s="10">
        <v>1.103287019</v>
      </c>
      <c r="H30" s="10">
        <v>0</v>
      </c>
      <c r="I30" s="10">
        <v>0</v>
      </c>
      <c r="J30" s="10">
        <v>2.366445792</v>
      </c>
    </row>
    <row r="31" ht="16.5" customHeight="1" spans="1:10">
      <c r="A31" s="7">
        <v>28</v>
      </c>
      <c r="B31" s="11" t="s">
        <v>54</v>
      </c>
      <c r="C31" s="12">
        <v>642.422794325</v>
      </c>
      <c r="D31" s="10">
        <v>685.492366056</v>
      </c>
      <c r="E31" s="10">
        <v>6313.98643811</v>
      </c>
      <c r="F31" s="10">
        <v>0</v>
      </c>
      <c r="G31" s="10">
        <v>74.056881934</v>
      </c>
      <c r="H31" s="10">
        <v>0</v>
      </c>
      <c r="I31" s="10">
        <v>0</v>
      </c>
      <c r="J31" s="10">
        <v>89.044230767</v>
      </c>
    </row>
    <row r="32" ht="16.5" customHeight="1" spans="1:10">
      <c r="A32" s="7">
        <v>29</v>
      </c>
      <c r="B32" s="11" t="s">
        <v>133</v>
      </c>
      <c r="C32" s="12">
        <v>5.030097137</v>
      </c>
      <c r="D32" s="10">
        <v>5.411385008</v>
      </c>
      <c r="E32" s="10">
        <v>57.336950073</v>
      </c>
      <c r="F32" s="10">
        <v>0</v>
      </c>
      <c r="G32" s="10">
        <v>0.469322494</v>
      </c>
      <c r="H32" s="10">
        <v>0</v>
      </c>
      <c r="I32" s="10">
        <v>0</v>
      </c>
      <c r="J32" s="10">
        <v>0.067336166</v>
      </c>
    </row>
    <row r="33" ht="16.5" customHeight="1" spans="1:10">
      <c r="A33" s="7">
        <v>30</v>
      </c>
      <c r="B33" s="11" t="s">
        <v>134</v>
      </c>
      <c r="C33" s="12">
        <v>19.817083432</v>
      </c>
      <c r="D33" s="10">
        <v>54.44959372</v>
      </c>
      <c r="E33" s="10">
        <v>1555.723019232</v>
      </c>
      <c r="F33" s="10">
        <v>0</v>
      </c>
      <c r="G33" s="10">
        <v>3.804347844</v>
      </c>
      <c r="H33" s="10">
        <v>0</v>
      </c>
      <c r="I33" s="10">
        <v>0</v>
      </c>
      <c r="J33" s="10">
        <v>5.900290657</v>
      </c>
    </row>
    <row r="34" ht="16.5" customHeight="1" spans="1:10">
      <c r="A34" s="7">
        <v>31</v>
      </c>
      <c r="B34" s="11" t="s">
        <v>135</v>
      </c>
      <c r="C34" s="12">
        <v>55.38857561</v>
      </c>
      <c r="D34" s="10">
        <v>83.769221225</v>
      </c>
      <c r="E34" s="10">
        <v>2105.436786698</v>
      </c>
      <c r="F34" s="10">
        <v>0</v>
      </c>
      <c r="G34" s="10">
        <v>5.85957214</v>
      </c>
      <c r="H34" s="10">
        <v>0</v>
      </c>
      <c r="I34" s="10">
        <v>0</v>
      </c>
      <c r="J34" s="10">
        <v>8.752589499</v>
      </c>
    </row>
    <row r="35" ht="16.5" customHeight="1" spans="1:10">
      <c r="A35" s="7">
        <v>32</v>
      </c>
      <c r="B35" s="8" t="s">
        <v>136</v>
      </c>
      <c r="C35" s="9">
        <v>0.102717026</v>
      </c>
      <c r="D35" s="10">
        <v>27.232165227</v>
      </c>
      <c r="E35" s="10">
        <v>38.911533005</v>
      </c>
      <c r="F35" s="10">
        <v>0</v>
      </c>
      <c r="G35" s="10">
        <v>0.008895497</v>
      </c>
      <c r="H35" s="10">
        <v>0</v>
      </c>
      <c r="I35" s="10">
        <v>0</v>
      </c>
      <c r="J35" s="10">
        <v>0.001025446</v>
      </c>
    </row>
    <row r="36" ht="16.5" customHeight="1" spans="1:10">
      <c r="A36" s="7">
        <v>33</v>
      </c>
      <c r="B36" s="11" t="s">
        <v>137</v>
      </c>
      <c r="C36" s="12">
        <v>1561.23974853</v>
      </c>
      <c r="D36" s="10">
        <v>1951.890751592</v>
      </c>
      <c r="E36" s="10">
        <v>4531.785861879</v>
      </c>
      <c r="F36" s="10">
        <v>0</v>
      </c>
      <c r="G36" s="10">
        <v>144.92875403</v>
      </c>
      <c r="H36" s="10">
        <v>0</v>
      </c>
      <c r="I36" s="10">
        <v>0</v>
      </c>
      <c r="J36" s="10">
        <v>82.138902568</v>
      </c>
    </row>
    <row r="37" ht="16.5" customHeight="1" spans="1:10">
      <c r="A37" s="7">
        <v>34</v>
      </c>
      <c r="B37" s="11" t="s">
        <v>138</v>
      </c>
      <c r="C37" s="12">
        <v>757.579841438</v>
      </c>
      <c r="D37" s="10">
        <v>347.399321203</v>
      </c>
      <c r="E37" s="10">
        <v>1702.585643719</v>
      </c>
      <c r="F37" s="10">
        <v>0</v>
      </c>
      <c r="G37" s="10">
        <v>32.549032852</v>
      </c>
      <c r="H37" s="10">
        <v>0</v>
      </c>
      <c r="I37" s="10">
        <v>0</v>
      </c>
      <c r="J37" s="10">
        <v>34.297112538</v>
      </c>
    </row>
    <row r="38" ht="16.5" customHeight="1" spans="1:10">
      <c r="A38" s="7">
        <v>35</v>
      </c>
      <c r="B38" s="11" t="s">
        <v>139</v>
      </c>
      <c r="C38" s="12">
        <v>0.241368169</v>
      </c>
      <c r="D38" s="10">
        <v>0.258411907</v>
      </c>
      <c r="E38" s="10">
        <v>13.303821948</v>
      </c>
      <c r="F38" s="10">
        <v>0</v>
      </c>
      <c r="G38" s="10">
        <v>0.034989915</v>
      </c>
      <c r="H38" s="10">
        <v>0</v>
      </c>
      <c r="I38" s="10">
        <v>0</v>
      </c>
      <c r="J38" s="10">
        <v>0.007455216</v>
      </c>
    </row>
    <row r="39" ht="16.5" customHeight="1" spans="1:10">
      <c r="A39" s="7">
        <v>36</v>
      </c>
      <c r="B39" s="11" t="s">
        <v>140</v>
      </c>
      <c r="C39" s="12">
        <v>242.122155088</v>
      </c>
      <c r="D39" s="10">
        <v>807.562272765</v>
      </c>
      <c r="E39" s="10">
        <v>4897.307051584</v>
      </c>
      <c r="F39" s="10">
        <v>0</v>
      </c>
      <c r="G39" s="10">
        <v>17.756642354</v>
      </c>
      <c r="H39" s="10">
        <v>0</v>
      </c>
      <c r="I39" s="10">
        <v>0</v>
      </c>
      <c r="J39" s="10">
        <v>28.793247268</v>
      </c>
    </row>
    <row r="40" ht="16.5" customHeight="1" spans="1:10">
      <c r="A40" s="7">
        <v>37</v>
      </c>
      <c r="B40" s="11" t="s">
        <v>141</v>
      </c>
      <c r="C40" s="12">
        <v>2.376458074</v>
      </c>
      <c r="D40" s="10">
        <v>38.618560231</v>
      </c>
      <c r="E40" s="10">
        <v>467.089518896</v>
      </c>
      <c r="F40" s="10">
        <v>0</v>
      </c>
      <c r="G40" s="10">
        <v>9.671016474</v>
      </c>
      <c r="H40" s="10">
        <v>0</v>
      </c>
      <c r="I40" s="10">
        <v>0</v>
      </c>
      <c r="J40" s="10">
        <v>21.052772677</v>
      </c>
    </row>
    <row r="41" ht="16.5" customHeight="1" spans="1:10">
      <c r="A41" s="7">
        <v>38</v>
      </c>
      <c r="B41" s="11" t="s">
        <v>142</v>
      </c>
      <c r="C41" s="12">
        <v>490.962150721</v>
      </c>
      <c r="D41" s="10">
        <v>690.446678728</v>
      </c>
      <c r="E41" s="10">
        <v>4425.846118033</v>
      </c>
      <c r="F41" s="10">
        <v>0</v>
      </c>
      <c r="G41" s="10">
        <v>37.099100946</v>
      </c>
      <c r="H41" s="10">
        <v>0</v>
      </c>
      <c r="I41" s="10">
        <v>0</v>
      </c>
      <c r="J41" s="10">
        <v>43.87567232</v>
      </c>
    </row>
    <row r="42" ht="16.5" customHeight="1"/>
    <row r="43" ht="16.5" customHeight="1" spans="1:10">
      <c r="A43" s="13" t="s">
        <v>97</v>
      </c>
      <c r="B43" s="14"/>
      <c r="C43" s="14"/>
      <c r="D43" s="14"/>
      <c r="E43" s="14"/>
      <c r="F43" s="14"/>
      <c r="G43" s="14"/>
      <c r="H43" s="14"/>
      <c r="I43" s="14"/>
      <c r="J43" s="14"/>
    </row>
    <row r="44" ht="16.5" hidden="1" customHeight="1"/>
    <row r="45" ht="16.5" hidden="1" customHeight="1"/>
  </sheetData>
  <mergeCells count="3">
    <mergeCell ref="A1:J1"/>
    <mergeCell ref="A2:J2"/>
    <mergeCell ref="A43:J43"/>
  </mergeCells>
  <pageMargins left="0.7" right="0.7" top="0.75" bottom="0.75" header="0.3" footer="0.3"/>
  <pageSetup paperSize="9" orientation="portrait"/>
  <headerFooter>
    <oddFooter>&amp;C&amp;1#&amp;"Calibri"&amp;10&amp;K000000PUBLIC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 UT wise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AAUM Report for Mar 2026</dc:title>
  <dc:creator>HSBC Asset Management India Limited</dc:creator>
  <dcterms:created xsi:type="dcterms:W3CDTF">2015-06-05T18:17:00Z</dcterms:created>
  <dcterms:modified xsi:type="dcterms:W3CDTF">2026-07-12T18:29:44Z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86a02c-2dfb-4efe-823f-aa2d1f0e6ab7_Enabled">
    <vt:lpwstr>true</vt:lpwstr>
  </property>
  <property fmtid="{D5CDD505-2E9C-101B-9397-08002B2CF9AE}" pid="3" name="MSIP_Label_3486a02c-2dfb-4efe-823f-aa2d1f0e6ab7_SetDate">
    <vt:lpwstr>2024-10-07T08:46:10Z</vt:lpwstr>
  </property>
  <property fmtid="{D5CDD505-2E9C-101B-9397-08002B2CF9AE}" pid="4" name="MSIP_Label_3486a02c-2dfb-4efe-823f-aa2d1f0e6ab7_Method">
    <vt:lpwstr>Privileged</vt:lpwstr>
  </property>
  <property fmtid="{D5CDD505-2E9C-101B-9397-08002B2CF9AE}" pid="5" name="MSIP_Label_3486a02c-2dfb-4efe-823f-aa2d1f0e6ab7_Name">
    <vt:lpwstr>CLAPUBLIC</vt:lpwstr>
  </property>
  <property fmtid="{D5CDD505-2E9C-101B-9397-08002B2CF9AE}" pid="6" name="MSIP_Label_3486a02c-2dfb-4efe-823f-aa2d1f0e6ab7_SiteId">
    <vt:lpwstr>e0fd434d-ba64-497b-90d2-859c472e1a92</vt:lpwstr>
  </property>
  <property fmtid="{D5CDD505-2E9C-101B-9397-08002B2CF9AE}" pid="7" name="MSIP_Label_3486a02c-2dfb-4efe-823f-aa2d1f0e6ab7_ActionId">
    <vt:lpwstr>9b93d8f2-7534-4b90-b5ca-c42f233f8439</vt:lpwstr>
  </property>
  <property fmtid="{D5CDD505-2E9C-101B-9397-08002B2CF9AE}" pid="8" name="MSIP_Label_3486a02c-2dfb-4efe-823f-aa2d1f0e6ab7_ContentBits">
    <vt:lpwstr>2</vt:lpwstr>
  </property>
  <property fmtid="{D5CDD505-2E9C-101B-9397-08002B2CF9AE}" pid="9" name="Classification">
    <vt:lpwstr>PUBLIC</vt:lpwstr>
  </property>
  <property fmtid="{D5CDD505-2E9C-101B-9397-08002B2CF9AE}" pid="10" name="ICV">
    <vt:lpwstr>F75BEEE6213F499587FA31382C0E85E3_12</vt:lpwstr>
  </property>
  <property fmtid="{D5CDD505-2E9C-101B-9397-08002B2CF9AE}" pid="11" name="KSOProductBuildVer">
    <vt:lpwstr>1033-12.1.0.26886</vt:lpwstr>
  </property>
  <property fmtid="{D5CDD505-2E9C-101B-9397-08002B2CF9AE}" pid="12" name="CalculationRule">
    <vt:i4>0</vt:i4>
  </property>
</Properties>
</file>