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Packages\oice_15_974fa576_32c1d314_d9d\AC\Temp\"/>
    </mc:Choice>
  </mc:AlternateContent>
  <bookViews>
    <workbookView xWindow="0" yWindow="0" windowWidth="15480" windowHeight="8205" tabRatio="588"/>
  </bookViews>
  <sheets>
    <sheet name="Anex A1 Frmt for AUM disclosure" sheetId="17" r:id="rId1"/>
    <sheet name="Anex A2 Frmt AUM State UT wise" sheetId="20" r:id="rId2"/>
  </sheets>
  <calcPr calcId="162913"/>
</workbook>
</file>

<file path=xl/calcChain.xml><?xml version="1.0" encoding="utf-8"?>
<calcChain xmlns="http://schemas.openxmlformats.org/spreadsheetml/2006/main">
  <c r="BJ94" i="17" l="1"/>
  <c r="BI94" i="17"/>
  <c r="BH94" i="17"/>
  <c r="BG94" i="17"/>
  <c r="BF94" i="17"/>
  <c r="BE94" i="17"/>
  <c r="BD94" i="17"/>
  <c r="BC94" i="17"/>
  <c r="BB94" i="17"/>
  <c r="BA94" i="17"/>
  <c r="AZ94" i="17"/>
  <c r="AY94" i="17"/>
  <c r="AX94" i="17"/>
  <c r="AW94" i="17"/>
  <c r="AV94" i="17"/>
  <c r="AU94" i="17"/>
  <c r="AT94" i="17"/>
  <c r="AS94" i="17"/>
  <c r="AR94" i="17"/>
  <c r="AQ94" i="17"/>
  <c r="AP94" i="17"/>
  <c r="AO94" i="17"/>
  <c r="AN94" i="17"/>
  <c r="AM94" i="17"/>
  <c r="AL94" i="17"/>
  <c r="AK94" i="17"/>
  <c r="AJ94" i="17"/>
  <c r="AI94" i="17"/>
  <c r="AH94" i="17"/>
  <c r="AG94" i="17"/>
  <c r="AF94" i="17"/>
  <c r="AE94" i="17"/>
  <c r="AD94" i="17"/>
  <c r="AC94" i="17"/>
  <c r="AB94" i="17"/>
  <c r="AA94" i="17"/>
  <c r="Z94" i="17"/>
  <c r="Y94" i="17"/>
  <c r="X94" i="17"/>
  <c r="W94" i="17"/>
  <c r="V94" i="17"/>
  <c r="U94" i="17"/>
  <c r="T94" i="17"/>
  <c r="S94" i="17"/>
  <c r="R94" i="17"/>
  <c r="Q94" i="17"/>
  <c r="P94" i="17"/>
  <c r="O94" i="17"/>
  <c r="N94" i="17"/>
  <c r="M94" i="17"/>
  <c r="L94" i="17"/>
  <c r="K94" i="17"/>
  <c r="J94" i="17"/>
  <c r="I94" i="17"/>
  <c r="H94" i="17"/>
  <c r="G94" i="17"/>
  <c r="F94" i="17"/>
  <c r="E94" i="17"/>
  <c r="D94" i="17"/>
  <c r="C94" i="17"/>
  <c r="BK93" i="17"/>
  <c r="BK92" i="17"/>
  <c r="BK91" i="17"/>
  <c r="BK94" i="17"/>
  <c r="BJ86" i="17"/>
  <c r="BI86" i="17"/>
  <c r="BH86" i="17"/>
  <c r="BG86" i="17"/>
  <c r="BF86" i="17"/>
  <c r="BE86" i="17"/>
  <c r="BD86" i="17"/>
  <c r="BC86" i="17"/>
  <c r="BB86" i="17"/>
  <c r="BA86" i="17"/>
  <c r="AZ86" i="17"/>
  <c r="AY86" i="17"/>
  <c r="AX86" i="17"/>
  <c r="AW86" i="17"/>
  <c r="AV86" i="17"/>
  <c r="AU86" i="17"/>
  <c r="AT86" i="17"/>
  <c r="AS86" i="17"/>
  <c r="AR86" i="17"/>
  <c r="AQ86" i="17"/>
  <c r="AP86" i="17"/>
  <c r="AO86" i="17"/>
  <c r="AN86" i="17"/>
  <c r="AM86" i="17"/>
  <c r="AL86" i="17"/>
  <c r="AK86" i="17"/>
  <c r="AJ86" i="17"/>
  <c r="AI86" i="17"/>
  <c r="AH86" i="17"/>
  <c r="AG86" i="17"/>
  <c r="AF86" i="17"/>
  <c r="AE86" i="17"/>
  <c r="AD86" i="17"/>
  <c r="AC86" i="17"/>
  <c r="AB86" i="17"/>
  <c r="AA86" i="17"/>
  <c r="Z86" i="17"/>
  <c r="Y86" i="17"/>
  <c r="X86" i="17"/>
  <c r="W86" i="17"/>
  <c r="V86" i="17"/>
  <c r="U86" i="17"/>
  <c r="T86" i="17"/>
  <c r="S86" i="17"/>
  <c r="R86" i="17"/>
  <c r="Q86" i="17"/>
  <c r="P86" i="17"/>
  <c r="O86" i="17"/>
  <c r="N86" i="17"/>
  <c r="M86" i="17"/>
  <c r="L86" i="17"/>
  <c r="K86" i="17"/>
  <c r="J86" i="17"/>
  <c r="I86" i="17"/>
  <c r="H86" i="17"/>
  <c r="G86" i="17"/>
  <c r="F86" i="17"/>
  <c r="E86" i="17"/>
  <c r="D86" i="17"/>
  <c r="C86" i="17"/>
  <c r="BK85" i="17"/>
  <c r="BK84" i="17"/>
  <c r="BK83" i="17"/>
  <c r="BK82" i="17"/>
  <c r="BK86" i="17"/>
  <c r="BD78" i="17"/>
  <c r="BC78" i="17"/>
  <c r="AV78" i="17"/>
  <c r="AU78" i="17"/>
  <c r="AN78" i="17"/>
  <c r="AM78" i="17"/>
  <c r="AF78" i="17"/>
  <c r="AE78" i="17"/>
  <c r="X78" i="17"/>
  <c r="W78" i="17"/>
  <c r="P78" i="17"/>
  <c r="O78" i="17"/>
  <c r="H78" i="17"/>
  <c r="G78" i="17"/>
  <c r="BK77" i="17"/>
  <c r="BJ77" i="17"/>
  <c r="BJ78" i="17"/>
  <c r="BI77" i="17"/>
  <c r="BH77" i="17"/>
  <c r="BG77" i="17"/>
  <c r="BF77" i="17"/>
  <c r="BE77" i="17"/>
  <c r="BD77" i="17"/>
  <c r="BC77" i="17"/>
  <c r="BB77" i="17"/>
  <c r="BB78" i="17"/>
  <c r="BA77" i="17"/>
  <c r="AZ77" i="17"/>
  <c r="AY77" i="17"/>
  <c r="AX77" i="17"/>
  <c r="AW77" i="17"/>
  <c r="AV77" i="17"/>
  <c r="AU77" i="17"/>
  <c r="AT77" i="17"/>
  <c r="AT78" i="17"/>
  <c r="AS77" i="17"/>
  <c r="AR77" i="17"/>
  <c r="AQ77" i="17"/>
  <c r="AP77" i="17"/>
  <c r="AO77" i="17"/>
  <c r="AN77" i="17"/>
  <c r="AM77" i="17"/>
  <c r="AL77" i="17"/>
  <c r="AL78" i="17"/>
  <c r="AK77" i="17"/>
  <c r="AJ77" i="17"/>
  <c r="AI77" i="17"/>
  <c r="AH77" i="17"/>
  <c r="AG77" i="17"/>
  <c r="AF77" i="17"/>
  <c r="AE77" i="17"/>
  <c r="AD77" i="17"/>
  <c r="AD78" i="17"/>
  <c r="AC77" i="17"/>
  <c r="AB77" i="17"/>
  <c r="AA77" i="17"/>
  <c r="Z77" i="17"/>
  <c r="Y77" i="17"/>
  <c r="X77" i="17"/>
  <c r="W77" i="17"/>
  <c r="V77" i="17"/>
  <c r="V78" i="17"/>
  <c r="U77" i="17"/>
  <c r="T77" i="17"/>
  <c r="S77" i="17"/>
  <c r="R77" i="17"/>
  <c r="Q77" i="17"/>
  <c r="P77" i="17"/>
  <c r="O77" i="17"/>
  <c r="N77" i="17"/>
  <c r="N78" i="17"/>
  <c r="M77" i="17"/>
  <c r="L77" i="17"/>
  <c r="K77" i="17"/>
  <c r="J77" i="17"/>
  <c r="I77" i="17"/>
  <c r="H77" i="17"/>
  <c r="G77" i="17"/>
  <c r="F77" i="17"/>
  <c r="F78" i="17"/>
  <c r="E77" i="17"/>
  <c r="D77" i="17"/>
  <c r="C77" i="17"/>
  <c r="BK76" i="17"/>
  <c r="BJ74" i="17"/>
  <c r="BI74" i="17"/>
  <c r="BI78" i="17"/>
  <c r="BH74" i="17"/>
  <c r="BH78" i="17"/>
  <c r="BG74" i="17"/>
  <c r="BG78" i="17"/>
  <c r="BF74" i="17"/>
  <c r="BF78" i="17"/>
  <c r="BE74" i="17"/>
  <c r="BE78" i="17"/>
  <c r="BD74" i="17"/>
  <c r="BC74" i="17"/>
  <c r="BB74" i="17"/>
  <c r="BA74" i="17"/>
  <c r="BA78" i="17"/>
  <c r="AZ74" i="17"/>
  <c r="AZ78" i="17"/>
  <c r="AY74" i="17"/>
  <c r="AY78" i="17"/>
  <c r="AX74" i="17"/>
  <c r="AX78" i="17"/>
  <c r="AW74" i="17"/>
  <c r="AW78" i="17"/>
  <c r="AV74" i="17"/>
  <c r="AU74" i="17"/>
  <c r="AT74" i="17"/>
  <c r="AS74" i="17"/>
  <c r="AS78" i="17"/>
  <c r="AR74" i="17"/>
  <c r="AR78" i="17"/>
  <c r="AQ74" i="17"/>
  <c r="AQ78" i="17"/>
  <c r="AP74" i="17"/>
  <c r="AP78" i="17"/>
  <c r="AO74" i="17"/>
  <c r="AO78" i="17"/>
  <c r="AN74" i="17"/>
  <c r="AM74" i="17"/>
  <c r="AL74" i="17"/>
  <c r="AK74" i="17"/>
  <c r="AK78" i="17"/>
  <c r="AJ74" i="17"/>
  <c r="AJ78" i="17"/>
  <c r="AI74" i="17"/>
  <c r="AI78" i="17"/>
  <c r="AH74" i="17"/>
  <c r="AH78" i="17"/>
  <c r="AG74" i="17"/>
  <c r="AG78" i="17"/>
  <c r="AF74" i="17"/>
  <c r="AE74" i="17"/>
  <c r="AD74" i="17"/>
  <c r="AC74" i="17"/>
  <c r="AC78" i="17"/>
  <c r="AB74" i="17"/>
  <c r="AB78" i="17"/>
  <c r="AA74" i="17"/>
  <c r="AA78" i="17"/>
  <c r="Z74" i="17"/>
  <c r="Z78" i="17"/>
  <c r="Y74" i="17"/>
  <c r="Y78" i="17"/>
  <c r="X74" i="17"/>
  <c r="W74" i="17"/>
  <c r="V74" i="17"/>
  <c r="U74" i="17"/>
  <c r="U78" i="17"/>
  <c r="T74" i="17"/>
  <c r="T78" i="17"/>
  <c r="S74" i="17"/>
  <c r="S78" i="17"/>
  <c r="R74" i="17"/>
  <c r="R78" i="17"/>
  <c r="Q74" i="17"/>
  <c r="Q78" i="17"/>
  <c r="P74" i="17"/>
  <c r="O74" i="17"/>
  <c r="N74" i="17"/>
  <c r="M74" i="17"/>
  <c r="M78" i="17"/>
  <c r="L74" i="17"/>
  <c r="L78" i="17"/>
  <c r="K74" i="17"/>
  <c r="K78" i="17"/>
  <c r="J74" i="17"/>
  <c r="J78" i="17"/>
  <c r="I74" i="17"/>
  <c r="I78" i="17"/>
  <c r="H74" i="17"/>
  <c r="G74" i="17"/>
  <c r="F74" i="17"/>
  <c r="E74" i="17"/>
  <c r="E78" i="17"/>
  <c r="D74" i="17"/>
  <c r="D78" i="17"/>
  <c r="C74" i="17"/>
  <c r="C78" i="17"/>
  <c r="BK73" i="17"/>
  <c r="BK74" i="17"/>
  <c r="BK78" i="17"/>
  <c r="BK69" i="17"/>
  <c r="BJ69" i="17"/>
  <c r="BI69" i="17"/>
  <c r="BH69" i="17"/>
  <c r="BG69" i="17"/>
  <c r="BF69" i="17"/>
  <c r="BE69" i="17"/>
  <c r="BD69" i="17"/>
  <c r="BC69" i="17"/>
  <c r="BB69" i="17"/>
  <c r="BA69" i="17"/>
  <c r="AZ69" i="17"/>
  <c r="AY69" i="17"/>
  <c r="AX69" i="17"/>
  <c r="AW69" i="17"/>
  <c r="AV69" i="17"/>
  <c r="AU69" i="17"/>
  <c r="AT69" i="17"/>
  <c r="AS69" i="17"/>
  <c r="AR69" i="17"/>
  <c r="AQ69" i="17"/>
  <c r="AP69" i="17"/>
  <c r="AO69" i="17"/>
  <c r="AN69" i="17"/>
  <c r="AM69" i="17"/>
  <c r="AL69" i="17"/>
  <c r="AK69" i="17"/>
  <c r="AJ69" i="17"/>
  <c r="AI69" i="17"/>
  <c r="AH69" i="17"/>
  <c r="AG69" i="17"/>
  <c r="AF69" i="17"/>
  <c r="AE69" i="17"/>
  <c r="AD69" i="17"/>
  <c r="AC69" i="17"/>
  <c r="AB69" i="17"/>
  <c r="AA69" i="17"/>
  <c r="Z69" i="17"/>
  <c r="Y69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C69" i="17"/>
  <c r="BK68" i="17"/>
  <c r="BJ64" i="17"/>
  <c r="BI64" i="17"/>
  <c r="BC64" i="17"/>
  <c r="BB64" i="17"/>
  <c r="BA64" i="17"/>
  <c r="AU64" i="17"/>
  <c r="AT64" i="17"/>
  <c r="AS64" i="17"/>
  <c r="AM64" i="17"/>
  <c r="AL64" i="17"/>
  <c r="AK64" i="17"/>
  <c r="AE64" i="17"/>
  <c r="AD64" i="17"/>
  <c r="AC64" i="17"/>
  <c r="W64" i="17"/>
  <c r="V64" i="17"/>
  <c r="U64" i="17"/>
  <c r="O64" i="17"/>
  <c r="N64" i="17"/>
  <c r="M64" i="17"/>
  <c r="G64" i="17"/>
  <c r="F64" i="17"/>
  <c r="E64" i="17"/>
  <c r="BJ63" i="17"/>
  <c r="BI63" i="17"/>
  <c r="BH63" i="17"/>
  <c r="BG63" i="17"/>
  <c r="BF63" i="17"/>
  <c r="BF64" i="17"/>
  <c r="BE63" i="17"/>
  <c r="BD63" i="17"/>
  <c r="BC63" i="17"/>
  <c r="BB63" i="17"/>
  <c r="BA63" i="17"/>
  <c r="AZ63" i="17"/>
  <c r="AY63" i="17"/>
  <c r="AX63" i="17"/>
  <c r="AW63" i="17"/>
  <c r="AV63" i="17"/>
  <c r="AU63" i="17"/>
  <c r="AT63" i="17"/>
  <c r="AS63" i="17"/>
  <c r="AR63" i="17"/>
  <c r="AQ63" i="17"/>
  <c r="AQ64" i="17"/>
  <c r="AP63" i="17"/>
  <c r="AO63" i="17"/>
  <c r="AN63" i="17"/>
  <c r="AM63" i="17"/>
  <c r="AL63" i="17"/>
  <c r="AK63" i="17"/>
  <c r="AJ63" i="17"/>
  <c r="AI63" i="17"/>
  <c r="AH63" i="17"/>
  <c r="AG63" i="17"/>
  <c r="AF63" i="17"/>
  <c r="AE63" i="17"/>
  <c r="AD63" i="17"/>
  <c r="AC63" i="17"/>
  <c r="AB63" i="17"/>
  <c r="AB64" i="17"/>
  <c r="AA63" i="17"/>
  <c r="Z63" i="17"/>
  <c r="Y63" i="17"/>
  <c r="X63" i="17"/>
  <c r="W63" i="17"/>
  <c r="V63" i="17"/>
  <c r="U63" i="17"/>
  <c r="T63" i="17"/>
  <c r="S63" i="17"/>
  <c r="R63" i="17"/>
  <c r="R64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C63" i="17"/>
  <c r="C64" i="17"/>
  <c r="BK62" i="17"/>
  <c r="BK61" i="17"/>
  <c r="BK60" i="17"/>
  <c r="BK59" i="17"/>
  <c r="BK58" i="17"/>
  <c r="BK57" i="17"/>
  <c r="BK56" i="17"/>
  <c r="BK55" i="17"/>
  <c r="BK54" i="17"/>
  <c r="BK53" i="17"/>
  <c r="BK52" i="17"/>
  <c r="BK51" i="17"/>
  <c r="BK50" i="17"/>
  <c r="BK49" i="17"/>
  <c r="BK48" i="17"/>
  <c r="BK47" i="17"/>
  <c r="BK46" i="17"/>
  <c r="BK63" i="17"/>
  <c r="BJ44" i="17"/>
  <c r="BI44" i="17"/>
  <c r="BH44" i="17"/>
  <c r="BH64" i="17"/>
  <c r="BG44" i="17"/>
  <c r="BG64" i="17"/>
  <c r="BF44" i="17"/>
  <c r="BE44" i="17"/>
  <c r="BE64" i="17"/>
  <c r="BD44" i="17"/>
  <c r="BD64" i="17"/>
  <c r="BC44" i="17"/>
  <c r="BB44" i="17"/>
  <c r="BA44" i="17"/>
  <c r="AZ44" i="17"/>
  <c r="AZ64" i="17"/>
  <c r="AY44" i="17"/>
  <c r="AY64" i="17"/>
  <c r="AX44" i="17"/>
  <c r="AX64" i="17"/>
  <c r="AW44" i="17"/>
  <c r="AW64" i="17"/>
  <c r="AV44" i="17"/>
  <c r="AV64" i="17"/>
  <c r="AU44" i="17"/>
  <c r="AT44" i="17"/>
  <c r="AS44" i="17"/>
  <c r="AR44" i="17"/>
  <c r="AR64" i="17"/>
  <c r="AQ44" i="17"/>
  <c r="AP44" i="17"/>
  <c r="AP64" i="17"/>
  <c r="AO44" i="17"/>
  <c r="AO64" i="17"/>
  <c r="AN44" i="17"/>
  <c r="AN64" i="17"/>
  <c r="AM44" i="17"/>
  <c r="AL44" i="17"/>
  <c r="AK44" i="17"/>
  <c r="AJ44" i="17"/>
  <c r="AJ64" i="17"/>
  <c r="AI44" i="17"/>
  <c r="AI64" i="17"/>
  <c r="AH44" i="17"/>
  <c r="AH64" i="17"/>
  <c r="AG44" i="17"/>
  <c r="AG64" i="17"/>
  <c r="AF44" i="17"/>
  <c r="AF64" i="17"/>
  <c r="AE44" i="17"/>
  <c r="AD44" i="17"/>
  <c r="AC44" i="17"/>
  <c r="AB44" i="17"/>
  <c r="AA44" i="17"/>
  <c r="AA64" i="17"/>
  <c r="Z44" i="17"/>
  <c r="Z64" i="17"/>
  <c r="Y44" i="17"/>
  <c r="Y64" i="17"/>
  <c r="X44" i="17"/>
  <c r="X64" i="17"/>
  <c r="W44" i="17"/>
  <c r="V44" i="17"/>
  <c r="U44" i="17"/>
  <c r="T44" i="17"/>
  <c r="T64" i="17"/>
  <c r="S44" i="17"/>
  <c r="S64" i="17"/>
  <c r="R44" i="17"/>
  <c r="Q44" i="17"/>
  <c r="Q64" i="17"/>
  <c r="P44" i="17"/>
  <c r="P64" i="17"/>
  <c r="O44" i="17"/>
  <c r="N44" i="17"/>
  <c r="M44" i="17"/>
  <c r="L44" i="17"/>
  <c r="L64" i="17"/>
  <c r="K44" i="17"/>
  <c r="K64" i="17"/>
  <c r="J44" i="17"/>
  <c r="J64" i="17"/>
  <c r="I44" i="17"/>
  <c r="I64" i="17"/>
  <c r="H44" i="17"/>
  <c r="H64" i="17"/>
  <c r="G44" i="17"/>
  <c r="F44" i="17"/>
  <c r="E44" i="17"/>
  <c r="D44" i="17"/>
  <c r="D64" i="17"/>
  <c r="C44" i="17"/>
  <c r="BK43" i="17"/>
  <c r="BK42" i="17"/>
  <c r="BK44" i="17"/>
  <c r="BK64" i="17"/>
  <c r="BJ37" i="17"/>
  <c r="BJ38" i="17"/>
  <c r="BI37" i="17"/>
  <c r="BI38" i="17"/>
  <c r="BH37" i="17"/>
  <c r="BH38" i="17"/>
  <c r="BG37" i="17"/>
  <c r="BF37" i="17"/>
  <c r="BE37" i="17"/>
  <c r="BD37" i="17"/>
  <c r="BC37" i="17"/>
  <c r="BB37" i="17"/>
  <c r="BB38" i="17"/>
  <c r="BA37" i="17"/>
  <c r="BA38" i="17"/>
  <c r="AZ37" i="17"/>
  <c r="AZ38" i="17"/>
  <c r="AY37" i="17"/>
  <c r="AX37" i="17"/>
  <c r="AW37" i="17"/>
  <c r="AV37" i="17"/>
  <c r="AU37" i="17"/>
  <c r="AT37" i="17"/>
  <c r="AT38" i="17"/>
  <c r="AT88" i="17"/>
  <c r="AS37" i="17"/>
  <c r="AS38" i="17"/>
  <c r="AR37" i="17"/>
  <c r="AR38" i="17"/>
  <c r="AQ37" i="17"/>
  <c r="AP37" i="17"/>
  <c r="AO37" i="17"/>
  <c r="AN37" i="17"/>
  <c r="AM37" i="17"/>
  <c r="AM38" i="17"/>
  <c r="AM88" i="17"/>
  <c r="AL37" i="17"/>
  <c r="AL38" i="17"/>
  <c r="AL88" i="17"/>
  <c r="AK37" i="17"/>
  <c r="AK38" i="17"/>
  <c r="AJ37" i="17"/>
  <c r="AJ38" i="17"/>
  <c r="AI37" i="17"/>
  <c r="AH37" i="17"/>
  <c r="AG37" i="17"/>
  <c r="AF37" i="17"/>
  <c r="AE37" i="17"/>
  <c r="AD37" i="17"/>
  <c r="AD38" i="17"/>
  <c r="AD88" i="17"/>
  <c r="AC37" i="17"/>
  <c r="AC38" i="17"/>
  <c r="AB37" i="17"/>
  <c r="AB38" i="17"/>
  <c r="AA37" i="17"/>
  <c r="Z37" i="17"/>
  <c r="Y37" i="17"/>
  <c r="X37" i="17"/>
  <c r="W37" i="17"/>
  <c r="V37" i="17"/>
  <c r="V38" i="17"/>
  <c r="V88" i="17"/>
  <c r="U37" i="17"/>
  <c r="U38" i="17"/>
  <c r="T37" i="17"/>
  <c r="T38" i="17"/>
  <c r="S37" i="17"/>
  <c r="R37" i="17"/>
  <c r="Q37" i="17"/>
  <c r="P37" i="17"/>
  <c r="O37" i="17"/>
  <c r="N37" i="17"/>
  <c r="N38" i="17"/>
  <c r="N88" i="17"/>
  <c r="M37" i="17"/>
  <c r="M38" i="17"/>
  <c r="L37" i="17"/>
  <c r="L38" i="17"/>
  <c r="K37" i="17"/>
  <c r="J37" i="17"/>
  <c r="I37" i="17"/>
  <c r="H37" i="17"/>
  <c r="G37" i="17"/>
  <c r="F37" i="17"/>
  <c r="F38" i="17"/>
  <c r="F88" i="17"/>
  <c r="E37" i="17"/>
  <c r="E38" i="17"/>
  <c r="D37" i="17"/>
  <c r="D38" i="17"/>
  <c r="C37" i="17"/>
  <c r="C38" i="17"/>
  <c r="BK36" i="17"/>
  <c r="BK35" i="17"/>
  <c r="BK34" i="17"/>
  <c r="BK33" i="17"/>
  <c r="BK32" i="17"/>
  <c r="BK31" i="17"/>
  <c r="BK30" i="17"/>
  <c r="BK29" i="17"/>
  <c r="BK28" i="17"/>
  <c r="BK27" i="17"/>
  <c r="BK26" i="17"/>
  <c r="BK25" i="17"/>
  <c r="BK37" i="17"/>
  <c r="BK23" i="17"/>
  <c r="BJ23" i="17"/>
  <c r="BI23" i="17"/>
  <c r="BH23" i="17"/>
  <c r="BG23" i="17"/>
  <c r="BF23" i="17"/>
  <c r="BE23" i="17"/>
  <c r="BD23" i="17"/>
  <c r="BD38" i="17"/>
  <c r="BD88" i="17"/>
  <c r="BC23" i="17"/>
  <c r="BC38" i="17"/>
  <c r="BC88" i="17"/>
  <c r="BB23" i="17"/>
  <c r="BA23" i="17"/>
  <c r="AZ23" i="17"/>
  <c r="AY23" i="17"/>
  <c r="AX23" i="17"/>
  <c r="AW23" i="17"/>
  <c r="AV23" i="17"/>
  <c r="AV38" i="17"/>
  <c r="AV88" i="17"/>
  <c r="AU23" i="17"/>
  <c r="AU38" i="17"/>
  <c r="AU88" i="17"/>
  <c r="AT23" i="17"/>
  <c r="AS23" i="17"/>
  <c r="AR23" i="17"/>
  <c r="AQ23" i="17"/>
  <c r="AP23" i="17"/>
  <c r="AO23" i="17"/>
  <c r="AN23" i="17"/>
  <c r="AN38" i="17"/>
  <c r="AN88" i="17"/>
  <c r="AM23" i="17"/>
  <c r="AL23" i="17"/>
  <c r="AK23" i="17"/>
  <c r="AJ23" i="17"/>
  <c r="AI23" i="17"/>
  <c r="AH23" i="17"/>
  <c r="AG23" i="17"/>
  <c r="AF23" i="17"/>
  <c r="AF38" i="17"/>
  <c r="AF88" i="17"/>
  <c r="AE23" i="17"/>
  <c r="AE38" i="17"/>
  <c r="AE88" i="17"/>
  <c r="AD23" i="17"/>
  <c r="AC23" i="17"/>
  <c r="AB23" i="17"/>
  <c r="AA23" i="17"/>
  <c r="Z23" i="17"/>
  <c r="Y23" i="17"/>
  <c r="X23" i="17"/>
  <c r="X38" i="17"/>
  <c r="X88" i="17"/>
  <c r="W23" i="17"/>
  <c r="W38" i="17"/>
  <c r="W88" i="17"/>
  <c r="V23" i="17"/>
  <c r="U23" i="17"/>
  <c r="T23" i="17"/>
  <c r="S23" i="17"/>
  <c r="R23" i="17"/>
  <c r="Q23" i="17"/>
  <c r="P23" i="17"/>
  <c r="P38" i="17"/>
  <c r="P88" i="17"/>
  <c r="O23" i="17"/>
  <c r="O38" i="17"/>
  <c r="O88" i="17"/>
  <c r="N23" i="17"/>
  <c r="M23" i="17"/>
  <c r="L23" i="17"/>
  <c r="K23" i="17"/>
  <c r="J23" i="17"/>
  <c r="I23" i="17"/>
  <c r="H23" i="17"/>
  <c r="H38" i="17"/>
  <c r="H88" i="17"/>
  <c r="G23" i="17"/>
  <c r="G38" i="17"/>
  <c r="G88" i="17"/>
  <c r="F23" i="17"/>
  <c r="E23" i="17"/>
  <c r="D23" i="17"/>
  <c r="C23" i="17"/>
  <c r="BK22" i="17"/>
  <c r="BJ20" i="17"/>
  <c r="BI20" i="17"/>
  <c r="BH20" i="17"/>
  <c r="BG20" i="17"/>
  <c r="BG38" i="17"/>
  <c r="BG88" i="17"/>
  <c r="BF20" i="17"/>
  <c r="BF38" i="17"/>
  <c r="BE20" i="17"/>
  <c r="BD20" i="17"/>
  <c r="BC20" i="17"/>
  <c r="BB20" i="17"/>
  <c r="BA20" i="17"/>
  <c r="AZ20" i="17"/>
  <c r="AY20" i="17"/>
  <c r="AY38" i="17"/>
  <c r="AY88" i="17"/>
  <c r="AX20" i="17"/>
  <c r="AX38" i="17"/>
  <c r="AW20" i="17"/>
  <c r="AV20" i="17"/>
  <c r="AU20" i="17"/>
  <c r="AT20" i="17"/>
  <c r="AS20" i="17"/>
  <c r="AR20" i="17"/>
  <c r="AQ20" i="17"/>
  <c r="AQ38" i="17"/>
  <c r="AQ88" i="17"/>
  <c r="AP20" i="17"/>
  <c r="AP38" i="17"/>
  <c r="AO20" i="17"/>
  <c r="AN20" i="17"/>
  <c r="AM20" i="17"/>
  <c r="AL20" i="17"/>
  <c r="AK20" i="17"/>
  <c r="AJ20" i="17"/>
  <c r="AI20" i="17"/>
  <c r="AI38" i="17"/>
  <c r="AI88" i="17"/>
  <c r="AH20" i="17"/>
  <c r="AH38" i="17"/>
  <c r="AG20" i="17"/>
  <c r="AF20" i="17"/>
  <c r="AE20" i="17"/>
  <c r="AD20" i="17"/>
  <c r="AC20" i="17"/>
  <c r="AB20" i="17"/>
  <c r="AA20" i="17"/>
  <c r="AA38" i="17"/>
  <c r="AA88" i="17"/>
  <c r="Z20" i="17"/>
  <c r="Z38" i="17"/>
  <c r="Y20" i="17"/>
  <c r="X20" i="17"/>
  <c r="W20" i="17"/>
  <c r="V20" i="17"/>
  <c r="U20" i="17"/>
  <c r="T20" i="17"/>
  <c r="S20" i="17"/>
  <c r="S38" i="17"/>
  <c r="S88" i="17"/>
  <c r="R20" i="17"/>
  <c r="R38" i="17"/>
  <c r="Q20" i="17"/>
  <c r="P20" i="17"/>
  <c r="O20" i="17"/>
  <c r="N20" i="17"/>
  <c r="M20" i="17"/>
  <c r="L20" i="17"/>
  <c r="K20" i="17"/>
  <c r="K38" i="17"/>
  <c r="K88" i="17"/>
  <c r="J20" i="17"/>
  <c r="J38" i="17"/>
  <c r="I20" i="17"/>
  <c r="H20" i="17"/>
  <c r="G20" i="17"/>
  <c r="F20" i="17"/>
  <c r="E20" i="17"/>
  <c r="D20" i="17"/>
  <c r="C20" i="17"/>
  <c r="BK19" i="17"/>
  <c r="BK20" i="17"/>
  <c r="BJ17" i="17"/>
  <c r="BI17" i="17"/>
  <c r="BH17" i="17"/>
  <c r="BG17" i="17"/>
  <c r="BF17" i="17"/>
  <c r="BE17" i="17"/>
  <c r="BE38" i="17"/>
  <c r="BE88" i="17"/>
  <c r="BD17" i="17"/>
  <c r="BC17" i="17"/>
  <c r="BB17" i="17"/>
  <c r="BA17" i="17"/>
  <c r="AZ17" i="17"/>
  <c r="AY17" i="17"/>
  <c r="AX17" i="17"/>
  <c r="AW17" i="17"/>
  <c r="AW38" i="17"/>
  <c r="AW88" i="17"/>
  <c r="AV17" i="17"/>
  <c r="AU17" i="17"/>
  <c r="AT17" i="17"/>
  <c r="AS17" i="17"/>
  <c r="AR17" i="17"/>
  <c r="AQ17" i="17"/>
  <c r="AP17" i="17"/>
  <c r="AO17" i="17"/>
  <c r="AO38" i="17"/>
  <c r="AO88" i="17"/>
  <c r="AN17" i="17"/>
  <c r="AM17" i="17"/>
  <c r="AL17" i="17"/>
  <c r="AK17" i="17"/>
  <c r="AJ17" i="17"/>
  <c r="AI17" i="17"/>
  <c r="AH17" i="17"/>
  <c r="AG17" i="17"/>
  <c r="AG38" i="17"/>
  <c r="AG88" i="17"/>
  <c r="AF17" i="17"/>
  <c r="AE17" i="17"/>
  <c r="AD17" i="17"/>
  <c r="AC17" i="17"/>
  <c r="AB17" i="17"/>
  <c r="AA17" i="17"/>
  <c r="Z17" i="17"/>
  <c r="Y17" i="17"/>
  <c r="Y38" i="17"/>
  <c r="Y88" i="17"/>
  <c r="X17" i="17"/>
  <c r="W17" i="17"/>
  <c r="V17" i="17"/>
  <c r="U17" i="17"/>
  <c r="T17" i="17"/>
  <c r="S17" i="17"/>
  <c r="R17" i="17"/>
  <c r="Q17" i="17"/>
  <c r="Q38" i="17"/>
  <c r="Q88" i="17"/>
  <c r="P17" i="17"/>
  <c r="O17" i="17"/>
  <c r="N17" i="17"/>
  <c r="M17" i="17"/>
  <c r="L17" i="17"/>
  <c r="K17" i="17"/>
  <c r="J17" i="17"/>
  <c r="I17" i="17"/>
  <c r="I38" i="17"/>
  <c r="I88" i="17"/>
  <c r="H17" i="17"/>
  <c r="G17" i="17"/>
  <c r="F17" i="17"/>
  <c r="E17" i="17"/>
  <c r="D17" i="17"/>
  <c r="C17" i="17"/>
  <c r="BK16" i="17"/>
  <c r="BK17" i="17"/>
  <c r="BK14" i="17"/>
  <c r="BJ14" i="17"/>
  <c r="BI14" i="17"/>
  <c r="BH14" i="17"/>
  <c r="BG14" i="17"/>
  <c r="BF14" i="17"/>
  <c r="BE14" i="17"/>
  <c r="BD14" i="17"/>
  <c r="BC14" i="17"/>
  <c r="BB14" i="17"/>
  <c r="BA14" i="17"/>
  <c r="AZ14" i="17"/>
  <c r="AY14" i="17"/>
  <c r="AX14" i="17"/>
  <c r="AW14" i="17"/>
  <c r="AV14" i="17"/>
  <c r="AU14" i="17"/>
  <c r="AT14" i="17"/>
  <c r="AS14" i="17"/>
  <c r="AR14" i="17"/>
  <c r="AQ14" i="17"/>
  <c r="AP14" i="17"/>
  <c r="AO14" i="17"/>
  <c r="AN14" i="17"/>
  <c r="AM14" i="17"/>
  <c r="AL14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K13" i="17"/>
  <c r="BK11" i="17"/>
  <c r="BJ11" i="17"/>
  <c r="BI11" i="17"/>
  <c r="BH11" i="17"/>
  <c r="BG11" i="17"/>
  <c r="BF11" i="17"/>
  <c r="BE11" i="17"/>
  <c r="BD11" i="17"/>
  <c r="BC11" i="17"/>
  <c r="BB11" i="17"/>
  <c r="BA11" i="17"/>
  <c r="AZ11" i="17"/>
  <c r="AY11" i="17"/>
  <c r="AX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K10" i="17"/>
  <c r="BK9" i="17"/>
  <c r="BK8" i="17"/>
  <c r="C88" i="17"/>
  <c r="J88" i="17"/>
  <c r="R88" i="17"/>
  <c r="Z88" i="17"/>
  <c r="AH88" i="17"/>
  <c r="AP88" i="17"/>
  <c r="AX88" i="17"/>
  <c r="BF88" i="17"/>
  <c r="D88" i="17"/>
  <c r="L88" i="17"/>
  <c r="T88" i="17"/>
  <c r="AB88" i="17"/>
  <c r="AJ88" i="17"/>
  <c r="AR88" i="17"/>
  <c r="AZ88" i="17"/>
  <c r="BH88" i="17"/>
  <c r="BK38" i="17"/>
  <c r="BK88" i="17"/>
  <c r="E88" i="17"/>
  <c r="M88" i="17"/>
  <c r="U88" i="17"/>
  <c r="AC88" i="17"/>
  <c r="AK88" i="17"/>
  <c r="AS88" i="17"/>
  <c r="BA88" i="17"/>
  <c r="BI88" i="17"/>
  <c r="BB88" i="17"/>
  <c r="BJ88" i="17"/>
</calcChain>
</file>

<file path=xl/sharedStrings.xml><?xml version="1.0" encoding="utf-8"?>
<sst xmlns="http://schemas.openxmlformats.org/spreadsheetml/2006/main" count="175" uniqueCount="137">
  <si>
    <t>Sl. No.</t>
  </si>
  <si>
    <t>Scheme Category/ Scheme Name</t>
  </si>
  <si>
    <t xml:space="preserve">of 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</si>
  <si>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</si>
  <si>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</si>
  <si>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</si>
  <si>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</si>
  <si>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</si>
  <si>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</si>
  <si>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</si>
  <si>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</si>
  <si>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</si>
  <si>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</si>
  <si>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</si>
  <si>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</si>
  <si>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</si>
  <si>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</si>
  <si>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</si>
  <si>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</si>
  <si>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</si>
  <si>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</si>
  <si>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</si>
  <si>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</si>
  <si>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</si>
  <si>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</si>
  <si>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</si>
  <si>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</si>
  <si>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</si>
  <si>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</si>
  <si>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</si>
  <si>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</si>
  <si>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</si>
  <si>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</si>
  <si>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</si>
  <si>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</si>
  <si>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</si>
  <si>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</si>
  <si>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</si>
  <si>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</si>
  <si>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</si>
  <si>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</si>
  <si>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</si>
  <si>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</si>
  <si>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</si>
  <si>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</si>
  <si>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</si>
  <si>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</si>
  <si>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</si>
  <si>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</si>
  <si>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</si>
  <si>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</si>
  <si>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</si>
  <si>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</si>
  <si>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</si>
  <si>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</si>
  <si>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</si>
  <si>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</si>
  <si>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</si>
  <si>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</si>
  <si>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</si>
  <si>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</si>
  <si>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</si>
  <si>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</si>
  <si>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</si>
  <si>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</si>
  <si>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</si>
  <si>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</si>
  <si>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</si>
  <si>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</si>
  <si>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</si>
  <si>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</si>
  <si>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</si>
  <si>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</si>
  <si>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</si>
  <si>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</si>
  <si>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</si>
  <si>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</si>
  <si>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</si>
  <si>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</si>
  <si>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</si>
  <si>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</si>
  <si>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</si>
  <si>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</si>
  <si>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</si>
  <si>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</si>
  <si>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</si>
  <si>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</si>
  <si>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</si>
  <si>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</si>
  <si>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</si>
  <si>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HSBC Managed Solutions India Conservative Fund</t>
  </si>
  <si>
    <t>HSBC Managed Solutions India Growth Fund</t>
  </si>
  <si>
    <t>HSBC Managed Solutions India Moderate Fund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</si>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</sst>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color indexed="64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  <font>
      <sz val="9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6" fillId="0" borderId="0"/>
    <xf numFmtId="0" fontId="3" fillId="0" borderId="0"/>
    <xf numFmtId="0" fontId="1" fillId="0" borderId="0"/>
  </cellStyleXfs>
  <cellXfs count="113">
    <xf numFmtId="0" fontId="0" fillId="0" borderId="0" xfId="0"/>
    <xf numFmtId="0" fontId="4" fillId="0" borderId="0" xfId="2" applyFont="1"/>
    <xf numFmtId="0" fontId="2" fillId="0" borderId="0" xfId="0" applyFont="1" applyBorder="1"/>
    <xf numFmtId="0" fontId="5" fillId="0" borderId="0" xfId="2" applyFont="1"/>
    <xf numFmtId="0" fontId="5" fillId="0" borderId="1" xfId="2" applyNumberFormat="1" applyFont="1" applyFill="1" applyBorder="1" applyAlignment="1">
      <alignment horizontal="center" wrapText="1"/>
    </xf>
    <xf numFmtId="0" fontId="5" fillId="0" borderId="2" xfId="2" applyNumberFormat="1" applyFont="1" applyFill="1" applyBorder="1" applyAlignment="1">
      <alignment horizontal="center" wrapText="1"/>
    </xf>
    <xf numFmtId="0" fontId="5" fillId="0" borderId="3" xfId="2" applyNumberFormat="1" applyFont="1" applyFill="1" applyBorder="1" applyAlignment="1">
      <alignment horizontal="center" wrapText="1"/>
    </xf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right" wrapText="1"/>
    </xf>
    <xf numFmtId="0" fontId="7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right"/>
    </xf>
    <xf numFmtId="2" fontId="5" fillId="0" borderId="6" xfId="2" applyNumberFormat="1" applyFont="1" applyFill="1" applyBorder="1"/>
    <xf numFmtId="0" fontId="2" fillId="0" borderId="7" xfId="0" applyFont="1" applyBorder="1"/>
    <xf numFmtId="0" fontId="1" fillId="0" borderId="0" xfId="0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8" fillId="0" borderId="4" xfId="0" applyFont="1" applyBorder="1"/>
    <xf numFmtId="0" fontId="8" fillId="0" borderId="5" xfId="0" applyFont="1" applyBorder="1" applyAlignment="1">
      <alignment wrapText="1"/>
    </xf>
    <xf numFmtId="0" fontId="9" fillId="0" borderId="0" xfId="0" applyFont="1" applyBorder="1"/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right" wrapText="1"/>
    </xf>
    <xf numFmtId="0" fontId="8" fillId="0" borderId="5" xfId="0" applyFont="1" applyBorder="1" applyAlignment="1">
      <alignment horizontal="right" wrapText="1"/>
    </xf>
    <xf numFmtId="4" fontId="0" fillId="0" borderId="8" xfId="0" applyNumberFormat="1" applyBorder="1"/>
    <xf numFmtId="0" fontId="1" fillId="0" borderId="9" xfId="0" applyFont="1" applyBorder="1" applyAlignment="1">
      <alignment horizontal="right" wrapText="1"/>
    </xf>
    <xf numFmtId="4" fontId="2" fillId="0" borderId="4" xfId="0" applyNumberFormat="1" applyFont="1" applyBorder="1"/>
    <xf numFmtId="0" fontId="1" fillId="0" borderId="5" xfId="0" applyFont="1" applyBorder="1" applyAlignment="1">
      <alignment horizontal="left" wrapText="1"/>
    </xf>
    <xf numFmtId="4" fontId="8" fillId="0" borderId="2" xfId="0" applyNumberFormat="1" applyFont="1" applyBorder="1"/>
    <xf numFmtId="4" fontId="2" fillId="0" borderId="5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10" fillId="0" borderId="0" xfId="0" applyFont="1" applyBorder="1"/>
    <xf numFmtId="2" fontId="9" fillId="0" borderId="9" xfId="2" applyNumberFormat="1" applyFont="1" applyFill="1" applyBorder="1" applyAlignment="1">
      <alignment horizontal="left"/>
    </xf>
    <xf numFmtId="0" fontId="3" fillId="0" borderId="9" xfId="0" applyFont="1" applyBorder="1" applyAlignment="1">
      <alignment horizontal="left" wrapText="1"/>
    </xf>
    <xf numFmtId="0" fontId="0" fillId="0" borderId="5" xfId="0" applyFont="1" applyBorder="1" applyAlignment="1">
      <alignment wrapText="1"/>
    </xf>
    <xf numFmtId="2" fontId="5" fillId="0" borderId="1" xfId="2" applyNumberFormat="1" applyFont="1" applyFill="1" applyBorder="1" applyAlignment="1">
      <alignment horizontal="center" vertical="top" wrapText="1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left"/>
    </xf>
    <xf numFmtId="0" fontId="11" fillId="0" borderId="1" xfId="1" applyFont="1" applyBorder="1"/>
    <xf numFmtId="4" fontId="8" fillId="0" borderId="4" xfId="0" applyNumberFormat="1" applyFont="1" applyBorder="1"/>
    <xf numFmtId="0" fontId="0" fillId="0" borderId="5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0" fontId="3" fillId="0" borderId="5" xfId="0" applyFont="1" applyBorder="1" applyAlignment="1">
      <alignment wrapText="1"/>
    </xf>
    <xf numFmtId="4" fontId="8" fillId="0" borderId="1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4" fontId="2" fillId="0" borderId="13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8" fillId="0" borderId="15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2" fontId="3" fillId="0" borderId="16" xfId="0" applyNumberFormat="1" applyFont="1" applyFill="1" applyBorder="1" applyAlignment="1" applyProtection="1">
      <alignment horizontal="right" vertical="top" wrapText="1" readingOrder="1"/>
      <protection locked="0"/>
    </xf>
    <xf numFmtId="4" fontId="3" fillId="0" borderId="16" xfId="0" applyNumberFormat="1" applyFont="1" applyFill="1" applyBorder="1" applyAlignment="1" applyProtection="1">
      <alignment horizontal="right" vertical="center" wrapText="1" readingOrder="1"/>
    </xf>
    <xf numFmtId="4" fontId="3" fillId="0" borderId="5" xfId="0" applyNumberFormat="1" applyFont="1" applyBorder="1" applyAlignment="1">
      <alignment horizontal="right"/>
    </xf>
    <xf numFmtId="0" fontId="3" fillId="0" borderId="16" xfId="0" applyNumberFormat="1" applyFont="1" applyFill="1" applyBorder="1" applyAlignment="1" applyProtection="1">
      <alignment horizontal="left" vertical="center" wrapText="1" readingOrder="1"/>
    </xf>
    <xf numFmtId="0" fontId="3" fillId="0" borderId="5" xfId="0" applyFont="1" applyBorder="1" applyAlignment="1"/>
    <xf numFmtId="0" fontId="0" fillId="0" borderId="1" xfId="0" applyBorder="1"/>
    <xf numFmtId="4" fontId="3" fillId="0" borderId="0" xfId="0" applyNumberFormat="1" applyFont="1" applyFill="1" applyBorder="1" applyAlignment="1" applyProtection="1">
      <alignment horizontal="right" vertical="center" wrapText="1" readingOrder="1"/>
    </xf>
    <xf numFmtId="4" fontId="0" fillId="0" borderId="1" xfId="0" applyNumberFormat="1" applyBorder="1" applyProtection="1">
      <protection locked="0"/>
    </xf>
    <xf numFmtId="2" fontId="12" fillId="0" borderId="16" xfId="0" applyNumberFormat="1" applyFont="1" applyFill="1" applyBorder="1" applyAlignment="1" applyProtection="1">
      <alignment horizontal="right" vertical="top" wrapText="1" readingOrder="1"/>
      <protection locked="0"/>
    </xf>
    <xf numFmtId="4" fontId="3" fillId="0" borderId="35" xfId="0" applyNumberFormat="1" applyFont="1" applyFill="1" applyBorder="1" applyAlignment="1" applyProtection="1">
      <alignment horizontal="right" vertical="center" wrapText="1" readingOrder="1"/>
    </xf>
    <xf numFmtId="0" fontId="3" fillId="0" borderId="9" xfId="0" applyFont="1" applyBorder="1" applyAlignment="1">
      <alignment wrapText="1"/>
    </xf>
    <xf numFmtId="4" fontId="3" fillId="0" borderId="1" xfId="0" applyNumberFormat="1" applyFont="1" applyFill="1" applyBorder="1" applyAlignment="1" applyProtection="1">
      <alignment horizontal="right" vertical="center" wrapText="1" readingOrder="1"/>
    </xf>
    <xf numFmtId="2" fontId="5" fillId="0" borderId="17" xfId="2" applyNumberFormat="1" applyFont="1" applyFill="1" applyBorder="1" applyAlignment="1">
      <alignment horizontal="center"/>
    </xf>
    <xf numFmtId="2" fontId="5" fillId="0" borderId="18" xfId="2" applyNumberFormat="1" applyFont="1" applyFill="1" applyBorder="1" applyAlignment="1">
      <alignment horizontal="center"/>
    </xf>
    <xf numFmtId="2" fontId="5" fillId="0" borderId="19" xfId="2" applyNumberFormat="1" applyFont="1" applyFill="1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21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9" fillId="0" borderId="21" xfId="0" applyNumberFormat="1" applyFont="1" applyBorder="1" applyAlignment="1">
      <alignment horizontal="center"/>
    </xf>
    <xf numFmtId="4" fontId="9" fillId="0" borderId="9" xfId="0" applyNumberFormat="1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2" fontId="5" fillId="0" borderId="22" xfId="2" applyNumberFormat="1" applyFont="1" applyFill="1" applyBorder="1" applyAlignment="1">
      <alignment horizontal="center" vertical="top" wrapText="1"/>
    </xf>
    <xf numFmtId="2" fontId="5" fillId="0" borderId="23" xfId="2" applyNumberFormat="1" applyFont="1" applyFill="1" applyBorder="1" applyAlignment="1">
      <alignment horizontal="center" vertical="top" wrapText="1"/>
    </xf>
    <xf numFmtId="2" fontId="5" fillId="0" borderId="24" xfId="2" applyNumberFormat="1" applyFont="1" applyFill="1" applyBorder="1" applyAlignment="1">
      <alignment horizontal="center" vertical="top" wrapText="1"/>
    </xf>
    <xf numFmtId="2" fontId="5" fillId="0" borderId="17" xfId="2" applyNumberFormat="1" applyFont="1" applyFill="1" applyBorder="1" applyAlignment="1">
      <alignment horizontal="center" vertical="top" wrapText="1"/>
    </xf>
    <xf numFmtId="2" fontId="5" fillId="0" borderId="18" xfId="2" applyNumberFormat="1" applyFont="1" applyFill="1" applyBorder="1" applyAlignment="1">
      <alignment horizontal="center" vertical="top" wrapText="1"/>
    </xf>
    <xf numFmtId="2" fontId="5" fillId="0" borderId="19" xfId="2" applyNumberFormat="1" applyFont="1" applyFill="1" applyBorder="1" applyAlignment="1">
      <alignment horizontal="center" vertical="top" wrapText="1"/>
    </xf>
    <xf numFmtId="49" fontId="13" fillId="0" borderId="25" xfId="1" applyNumberFormat="1" applyFont="1" applyFill="1" applyBorder="1" applyAlignment="1">
      <alignment horizontal="center" vertical="center" wrapText="1"/>
    </xf>
    <xf numFmtId="49" fontId="13" fillId="0" borderId="4" xfId="1" applyNumberFormat="1" applyFont="1" applyFill="1" applyBorder="1" applyAlignment="1">
      <alignment horizontal="center" vertical="center" wrapText="1"/>
    </xf>
    <xf numFmtId="49" fontId="13" fillId="0" borderId="26" xfId="1" applyNumberFormat="1" applyFont="1" applyFill="1" applyBorder="1" applyAlignment="1">
      <alignment horizontal="center" vertical="center" wrapText="1"/>
    </xf>
    <xf numFmtId="49" fontId="13" fillId="0" borderId="5" xfId="1" applyNumberFormat="1" applyFont="1" applyFill="1" applyBorder="1" applyAlignment="1">
      <alignment horizontal="center" vertical="center" wrapText="1"/>
    </xf>
    <xf numFmtId="2" fontId="5" fillId="0" borderId="27" xfId="2" applyNumberFormat="1" applyFont="1" applyFill="1" applyBorder="1" applyAlignment="1">
      <alignment horizontal="center" vertical="top" wrapText="1"/>
    </xf>
    <xf numFmtId="2" fontId="5" fillId="0" borderId="28" xfId="2" applyNumberFormat="1" applyFont="1" applyFill="1" applyBorder="1" applyAlignment="1">
      <alignment horizontal="center" vertical="top" wrapText="1"/>
    </xf>
    <xf numFmtId="2" fontId="5" fillId="0" borderId="26" xfId="2" applyNumberFormat="1" applyFont="1" applyFill="1" applyBorder="1" applyAlignment="1">
      <alignment horizontal="center" vertical="top" wrapText="1"/>
    </xf>
    <xf numFmtId="4" fontId="1" fillId="0" borderId="29" xfId="0" applyNumberFormat="1" applyFont="1" applyBorder="1" applyAlignment="1">
      <alignment horizontal="center"/>
    </xf>
    <xf numFmtId="4" fontId="1" fillId="0" borderId="30" xfId="0" applyNumberFormat="1" applyFont="1" applyBorder="1" applyAlignment="1">
      <alignment horizontal="center"/>
    </xf>
    <xf numFmtId="4" fontId="1" fillId="0" borderId="3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5" fillId="0" borderId="32" xfId="2" applyNumberFormat="1" applyFont="1" applyFill="1" applyBorder="1" applyAlignment="1">
      <alignment horizontal="center" vertical="center" wrapText="1"/>
    </xf>
    <xf numFmtId="3" fontId="5" fillId="0" borderId="33" xfId="2" applyNumberFormat="1" applyFont="1" applyFill="1" applyBorder="1" applyAlignment="1">
      <alignment horizontal="center" vertical="center" wrapText="1"/>
    </xf>
    <xf numFmtId="3" fontId="5" fillId="0" borderId="34" xfId="2" applyNumberFormat="1" applyFont="1" applyFill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1" fillId="0" borderId="21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95"/>
  <sheetViews>
    <sheetView tabSelected="1" zoomScaleNormal="100" workbookViewId="0">
      <pane xSplit="2" ySplit="1" topLeftCell="C2" activePane="bottomRight" state="frozen"/>
      <selection activeCell="F20" sqref="F20"/>
      <selection pane="bottomLeft" activeCell="F20" sqref="F20"/>
      <selection pane="topRight" activeCell="F20" sqref="F20"/>
      <selection pane="bottomRight" activeCell="B22" sqref="B22"/>
    </sheetView>
  </sheetViews>
  <sheetFormatPr defaultRowHeight="12.75"/>
  <cols>
    <col min="1" max="1" width="7" style="15" bestFit="1" customWidth="1"/>
    <col min="2" max="2" width="51.85546875" style="15" customWidth="1"/>
    <col min="3" max="3" width="4.7109375" style="15" bestFit="1" customWidth="1"/>
    <col min="4" max="4" width="8.140625" style="15" bestFit="1" customWidth="1"/>
    <col min="5" max="7" width="4.7109375" style="15" bestFit="1" customWidth="1"/>
    <col min="8" max="8" width="8.140625" style="15" bestFit="1" customWidth="1"/>
    <col min="9" max="9" width="9.28515625" style="15" bestFit="1" customWidth="1"/>
    <col min="10" max="10" width="8.140625" style="15" bestFit="1" customWidth="1"/>
    <col min="11" max="11" width="4.7109375" style="15" bestFit="1" customWidth="1"/>
    <col min="12" max="12" width="8.140625" style="15" bestFit="1" customWidth="1"/>
    <col min="13" max="17" width="4.7109375" style="15" bestFit="1" customWidth="1"/>
    <col min="18" max="19" width="8.140625" style="15" bestFit="1" customWidth="1"/>
    <col min="20" max="20" width="5.7109375" style="15" bestFit="1" customWidth="1"/>
    <col min="21" max="21" width="4.7109375" style="15" bestFit="1" customWidth="1"/>
    <col min="22" max="22" width="6.7109375" style="15" bestFit="1" customWidth="1"/>
    <col min="23" max="27" width="4.7109375" style="15" bestFit="1" customWidth="1"/>
    <col min="28" max="28" width="5.7109375" style="15" bestFit="1" customWidth="1"/>
    <col min="29" max="29" width="6.7109375" style="15" bestFit="1" customWidth="1"/>
    <col min="30" max="31" width="4.7109375" style="15" bestFit="1" customWidth="1"/>
    <col min="32" max="32" width="6.7109375" style="15" bestFit="1" customWidth="1"/>
    <col min="33" max="47" width="4.7109375" style="15" bestFit="1" customWidth="1"/>
    <col min="48" max="48" width="9.28515625" style="15" bestFit="1" customWidth="1"/>
    <col min="49" max="49" width="8.140625" style="15" bestFit="1" customWidth="1"/>
    <col min="50" max="50" width="5.7109375" style="15" bestFit="1" customWidth="1"/>
    <col min="51" max="51" width="4.7109375" style="15" bestFit="1" customWidth="1"/>
    <col min="52" max="52" width="9.28515625" style="32" bestFit="1" customWidth="1"/>
    <col min="53" max="57" width="4.7109375" style="15" bestFit="1" customWidth="1"/>
    <col min="58" max="58" width="8.140625" style="15" bestFit="1" customWidth="1"/>
    <col min="59" max="59" width="6.7109375" style="15" bestFit="1" customWidth="1"/>
    <col min="60" max="60" width="5.7109375" style="15" bestFit="1" customWidth="1"/>
    <col min="61" max="61" width="4.7109375" style="15" bestFit="1" customWidth="1"/>
    <col min="62" max="62" width="8.140625" style="15" bestFit="1" customWidth="1"/>
    <col min="63" max="63" width="13.85546875" style="15" bestFit="1" customWidth="1"/>
    <col min="64" max="16384" width="9.140625" style="15"/>
  </cols>
  <sheetData>
    <row r="1" spans="1:63" s="1" customFormat="1" ht="15.75" thickBot="1">
      <c r="A1" s="88" t="s">
        <v>0</v>
      </c>
      <c r="B1" s="90" t="s">
        <v>1</v>
      </c>
      <c r="C1" s="85" t="s">
        <v>2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7"/>
    </row>
    <row r="2" spans="1:63" s="1" customFormat="1" ht="15.75" customHeight="1" thickBot="1">
      <c r="A2" s="89"/>
      <c r="B2" s="91"/>
      <c r="C2" s="85" t="s">
        <v>3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5" t="s">
        <v>4</v>
      </c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7"/>
      <c r="AQ2" s="85" t="s">
        <v>5</v>
      </c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7"/>
      <c r="BK2" s="101" t="s">
        <v>6</v>
      </c>
    </row>
    <row r="3" spans="1:63" s="3" customFormat="1" ht="15.75" customHeight="1" thickBot="1">
      <c r="A3" s="89"/>
      <c r="B3" s="91"/>
      <c r="C3" s="71" t="s">
        <v>7</v>
      </c>
      <c r="D3" s="72"/>
      <c r="E3" s="72"/>
      <c r="F3" s="72"/>
      <c r="G3" s="72"/>
      <c r="H3" s="72"/>
      <c r="I3" s="72"/>
      <c r="J3" s="72"/>
      <c r="K3" s="72"/>
      <c r="L3" s="73"/>
      <c r="M3" s="71" t="s">
        <v>8</v>
      </c>
      <c r="N3" s="72"/>
      <c r="O3" s="72"/>
      <c r="P3" s="72"/>
      <c r="Q3" s="72"/>
      <c r="R3" s="72"/>
      <c r="S3" s="72"/>
      <c r="T3" s="72"/>
      <c r="U3" s="72"/>
      <c r="V3" s="73"/>
      <c r="W3" s="71" t="s">
        <v>7</v>
      </c>
      <c r="X3" s="72"/>
      <c r="Y3" s="72"/>
      <c r="Z3" s="72"/>
      <c r="AA3" s="72"/>
      <c r="AB3" s="72"/>
      <c r="AC3" s="72"/>
      <c r="AD3" s="72"/>
      <c r="AE3" s="72"/>
      <c r="AF3" s="73"/>
      <c r="AG3" s="71" t="s">
        <v>8</v>
      </c>
      <c r="AH3" s="72"/>
      <c r="AI3" s="72"/>
      <c r="AJ3" s="72"/>
      <c r="AK3" s="72"/>
      <c r="AL3" s="72"/>
      <c r="AM3" s="72"/>
      <c r="AN3" s="72"/>
      <c r="AO3" s="72"/>
      <c r="AP3" s="73"/>
      <c r="AQ3" s="71" t="s">
        <v>7</v>
      </c>
      <c r="AR3" s="72"/>
      <c r="AS3" s="72"/>
      <c r="AT3" s="72"/>
      <c r="AU3" s="72"/>
      <c r="AV3" s="72"/>
      <c r="AW3" s="72"/>
      <c r="AX3" s="72"/>
      <c r="AY3" s="72"/>
      <c r="AZ3" s="73"/>
      <c r="BA3" s="71" t="s">
        <v>8</v>
      </c>
      <c r="BB3" s="72"/>
      <c r="BC3" s="72"/>
      <c r="BD3" s="72"/>
      <c r="BE3" s="72"/>
      <c r="BF3" s="72"/>
      <c r="BG3" s="72"/>
      <c r="BH3" s="72"/>
      <c r="BI3" s="72"/>
      <c r="BJ3" s="73"/>
      <c r="BK3" s="102"/>
    </row>
    <row r="4" spans="1:63" s="3" customFormat="1" ht="15" customHeight="1">
      <c r="A4" s="89"/>
      <c r="B4" s="91"/>
      <c r="C4" s="92" t="s">
        <v>9</v>
      </c>
      <c r="D4" s="93"/>
      <c r="E4" s="93"/>
      <c r="F4" s="93"/>
      <c r="G4" s="94"/>
      <c r="H4" s="82" t="s">
        <v>10</v>
      </c>
      <c r="I4" s="83"/>
      <c r="J4" s="83"/>
      <c r="K4" s="83"/>
      <c r="L4" s="84"/>
      <c r="M4" s="92" t="s">
        <v>9</v>
      </c>
      <c r="N4" s="93"/>
      <c r="O4" s="93"/>
      <c r="P4" s="93"/>
      <c r="Q4" s="94"/>
      <c r="R4" s="82" t="s">
        <v>10</v>
      </c>
      <c r="S4" s="83"/>
      <c r="T4" s="83"/>
      <c r="U4" s="83"/>
      <c r="V4" s="84"/>
      <c r="W4" s="92" t="s">
        <v>9</v>
      </c>
      <c r="X4" s="93"/>
      <c r="Y4" s="93"/>
      <c r="Z4" s="93"/>
      <c r="AA4" s="94"/>
      <c r="AB4" s="82" t="s">
        <v>10</v>
      </c>
      <c r="AC4" s="83"/>
      <c r="AD4" s="83"/>
      <c r="AE4" s="83"/>
      <c r="AF4" s="84"/>
      <c r="AG4" s="92" t="s">
        <v>9</v>
      </c>
      <c r="AH4" s="93"/>
      <c r="AI4" s="93"/>
      <c r="AJ4" s="93"/>
      <c r="AK4" s="94"/>
      <c r="AL4" s="82" t="s">
        <v>10</v>
      </c>
      <c r="AM4" s="83"/>
      <c r="AN4" s="83"/>
      <c r="AO4" s="83"/>
      <c r="AP4" s="84"/>
      <c r="AQ4" s="92" t="s">
        <v>9</v>
      </c>
      <c r="AR4" s="93"/>
      <c r="AS4" s="93"/>
      <c r="AT4" s="93"/>
      <c r="AU4" s="94"/>
      <c r="AV4" s="82" t="s">
        <v>10</v>
      </c>
      <c r="AW4" s="83"/>
      <c r="AX4" s="83"/>
      <c r="AY4" s="83"/>
      <c r="AZ4" s="84"/>
      <c r="BA4" s="92" t="s">
        <v>9</v>
      </c>
      <c r="BB4" s="93"/>
      <c r="BC4" s="93"/>
      <c r="BD4" s="93"/>
      <c r="BE4" s="94"/>
      <c r="BF4" s="82" t="s">
        <v>10</v>
      </c>
      <c r="BG4" s="83"/>
      <c r="BH4" s="83"/>
      <c r="BI4" s="83"/>
      <c r="BJ4" s="84"/>
      <c r="BK4" s="102"/>
    </row>
    <row r="5" spans="1:63" s="3" customFormat="1" ht="15" customHeight="1">
      <c r="A5" s="89"/>
      <c r="B5" s="91"/>
      <c r="C5" s="5">
        <v>1</v>
      </c>
      <c r="D5" s="4">
        <v>2</v>
      </c>
      <c r="E5" s="4">
        <v>3</v>
      </c>
      <c r="F5" s="4">
        <v>4</v>
      </c>
      <c r="G5" s="6">
        <v>5</v>
      </c>
      <c r="H5" s="5">
        <v>1</v>
      </c>
      <c r="I5" s="4">
        <v>2</v>
      </c>
      <c r="J5" s="4">
        <v>3</v>
      </c>
      <c r="K5" s="4">
        <v>4</v>
      </c>
      <c r="L5" s="6">
        <v>5</v>
      </c>
      <c r="M5" s="5">
        <v>1</v>
      </c>
      <c r="N5" s="4">
        <v>2</v>
      </c>
      <c r="O5" s="4">
        <v>3</v>
      </c>
      <c r="P5" s="4">
        <v>4</v>
      </c>
      <c r="Q5" s="6">
        <v>5</v>
      </c>
      <c r="R5" s="5">
        <v>1</v>
      </c>
      <c r="S5" s="4">
        <v>2</v>
      </c>
      <c r="T5" s="4">
        <v>3</v>
      </c>
      <c r="U5" s="4">
        <v>4</v>
      </c>
      <c r="V5" s="6">
        <v>5</v>
      </c>
      <c r="W5" s="5">
        <v>1</v>
      </c>
      <c r="X5" s="4">
        <v>2</v>
      </c>
      <c r="Y5" s="4">
        <v>3</v>
      </c>
      <c r="Z5" s="4">
        <v>4</v>
      </c>
      <c r="AA5" s="6">
        <v>5</v>
      </c>
      <c r="AB5" s="5">
        <v>1</v>
      </c>
      <c r="AC5" s="4">
        <v>2</v>
      </c>
      <c r="AD5" s="4">
        <v>3</v>
      </c>
      <c r="AE5" s="4">
        <v>4</v>
      </c>
      <c r="AF5" s="6">
        <v>5</v>
      </c>
      <c r="AG5" s="5">
        <v>1</v>
      </c>
      <c r="AH5" s="4">
        <v>2</v>
      </c>
      <c r="AI5" s="4">
        <v>3</v>
      </c>
      <c r="AJ5" s="4">
        <v>4</v>
      </c>
      <c r="AK5" s="6">
        <v>5</v>
      </c>
      <c r="AL5" s="5">
        <v>1</v>
      </c>
      <c r="AM5" s="4">
        <v>2</v>
      </c>
      <c r="AN5" s="4">
        <v>3</v>
      </c>
      <c r="AO5" s="4">
        <v>4</v>
      </c>
      <c r="AP5" s="6">
        <v>5</v>
      </c>
      <c r="AQ5" s="5">
        <v>1</v>
      </c>
      <c r="AR5" s="4">
        <v>2</v>
      </c>
      <c r="AS5" s="4">
        <v>3</v>
      </c>
      <c r="AT5" s="4">
        <v>4</v>
      </c>
      <c r="AU5" s="6">
        <v>5</v>
      </c>
      <c r="AV5" s="5">
        <v>1</v>
      </c>
      <c r="AW5" s="4">
        <v>2</v>
      </c>
      <c r="AX5" s="4">
        <v>3</v>
      </c>
      <c r="AY5" s="4">
        <v>4</v>
      </c>
      <c r="AZ5" s="6">
        <v>5</v>
      </c>
      <c r="BA5" s="5">
        <v>1</v>
      </c>
      <c r="BB5" s="4">
        <v>2</v>
      </c>
      <c r="BC5" s="4">
        <v>3</v>
      </c>
      <c r="BD5" s="4">
        <v>4</v>
      </c>
      <c r="BE5" s="6">
        <v>5</v>
      </c>
      <c r="BF5" s="5">
        <v>1</v>
      </c>
      <c r="BG5" s="4">
        <v>2</v>
      </c>
      <c r="BH5" s="4">
        <v>3</v>
      </c>
      <c r="BI5" s="4">
        <v>4</v>
      </c>
      <c r="BJ5" s="6">
        <v>5</v>
      </c>
      <c r="BK5" s="103"/>
    </row>
    <row r="6" spans="1:63">
      <c r="A6" s="7" t="s">
        <v>11</v>
      </c>
      <c r="B6" s="8" t="s">
        <v>12</v>
      </c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100"/>
    </row>
    <row r="7" spans="1:63">
      <c r="A7" s="7" t="s">
        <v>13</v>
      </c>
      <c r="B7" s="35" t="s">
        <v>14</v>
      </c>
      <c r="C7" s="98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100"/>
    </row>
    <row r="8" spans="1:63">
      <c r="A8" s="7"/>
      <c r="B8" s="24" t="s">
        <v>15</v>
      </c>
      <c r="C8" s="60">
        <v>0</v>
      </c>
      <c r="D8" s="60">
        <v>178.305192213</v>
      </c>
      <c r="E8" s="60">
        <v>0</v>
      </c>
      <c r="F8" s="60">
        <v>0</v>
      </c>
      <c r="G8" s="60">
        <v>0</v>
      </c>
      <c r="H8" s="60">
        <v>29.63478692</v>
      </c>
      <c r="I8" s="60">
        <v>11711.827771655</v>
      </c>
      <c r="J8" s="60">
        <v>2408.4242867769999</v>
      </c>
      <c r="K8" s="60">
        <v>0</v>
      </c>
      <c r="L8" s="60">
        <v>208.21327221300001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10.031520754000001</v>
      </c>
      <c r="S8" s="60">
        <v>475.95190230100002</v>
      </c>
      <c r="T8" s="60">
        <v>0</v>
      </c>
      <c r="U8" s="60">
        <v>0</v>
      </c>
      <c r="V8" s="60">
        <v>14.007694341000001</v>
      </c>
      <c r="W8" s="60">
        <v>0</v>
      </c>
      <c r="X8" s="60">
        <v>0</v>
      </c>
      <c r="Y8" s="60">
        <v>0</v>
      </c>
      <c r="Z8" s="60">
        <v>0</v>
      </c>
      <c r="AA8" s="60">
        <v>0</v>
      </c>
      <c r="AB8" s="60">
        <v>8.5382270000000007E-3</v>
      </c>
      <c r="AC8" s="60">
        <v>0</v>
      </c>
      <c r="AD8" s="60">
        <v>0</v>
      </c>
      <c r="AE8" s="60">
        <v>0</v>
      </c>
      <c r="AF8" s="60">
        <v>0</v>
      </c>
      <c r="AG8" s="60">
        <v>0</v>
      </c>
      <c r="AH8" s="60">
        <v>0</v>
      </c>
      <c r="AI8" s="60">
        <v>0</v>
      </c>
      <c r="AJ8" s="60">
        <v>0</v>
      </c>
      <c r="AK8" s="60">
        <v>0</v>
      </c>
      <c r="AL8" s="60">
        <v>2.5190999999999999E-4</v>
      </c>
      <c r="AM8" s="60">
        <v>0</v>
      </c>
      <c r="AN8" s="60">
        <v>0</v>
      </c>
      <c r="AO8" s="60">
        <v>0</v>
      </c>
      <c r="AP8" s="60">
        <v>0</v>
      </c>
      <c r="AQ8" s="60">
        <v>0</v>
      </c>
      <c r="AR8" s="60">
        <v>0</v>
      </c>
      <c r="AS8" s="60">
        <v>0</v>
      </c>
      <c r="AT8" s="60">
        <v>0</v>
      </c>
      <c r="AU8" s="60">
        <v>0</v>
      </c>
      <c r="AV8" s="60">
        <v>53.262229582000003</v>
      </c>
      <c r="AW8" s="60">
        <v>1863.6310611450001</v>
      </c>
      <c r="AX8" s="60">
        <v>0</v>
      </c>
      <c r="AY8" s="60">
        <v>0</v>
      </c>
      <c r="AZ8" s="60">
        <v>392.94520576000002</v>
      </c>
      <c r="BA8" s="60">
        <v>0</v>
      </c>
      <c r="BB8" s="60">
        <v>0</v>
      </c>
      <c r="BC8" s="60">
        <v>0</v>
      </c>
      <c r="BD8" s="60">
        <v>0</v>
      </c>
      <c r="BE8" s="60">
        <v>0</v>
      </c>
      <c r="BF8" s="60">
        <v>17.917782126999999</v>
      </c>
      <c r="BG8" s="60">
        <v>46.601496408999999</v>
      </c>
      <c r="BH8" s="60">
        <v>1.8604650069999999</v>
      </c>
      <c r="BI8" s="60">
        <v>0</v>
      </c>
      <c r="BJ8" s="60">
        <v>28.58757207</v>
      </c>
      <c r="BK8" s="61">
        <f>SUM(C8:BJ8)</f>
        <v>17441.211029410999</v>
      </c>
    </row>
    <row r="9" spans="1:63">
      <c r="A9" s="7"/>
      <c r="B9" s="24" t="s">
        <v>16</v>
      </c>
      <c r="C9" s="60">
        <v>0</v>
      </c>
      <c r="D9" s="60">
        <v>165.62604801500001</v>
      </c>
      <c r="E9" s="60">
        <v>0</v>
      </c>
      <c r="F9" s="60">
        <v>0</v>
      </c>
      <c r="G9" s="60">
        <v>0</v>
      </c>
      <c r="H9" s="60">
        <v>25.256919007</v>
      </c>
      <c r="I9" s="60">
        <v>510.72849446700002</v>
      </c>
      <c r="J9" s="60">
        <v>0.71321821900000004</v>
      </c>
      <c r="K9" s="60">
        <v>0</v>
      </c>
      <c r="L9" s="60">
        <v>59.001584887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10.166282037</v>
      </c>
      <c r="S9" s="60">
        <v>10.690649805</v>
      </c>
      <c r="T9" s="60">
        <v>4.0524476209999998</v>
      </c>
      <c r="U9" s="60">
        <v>0</v>
      </c>
      <c r="V9" s="60">
        <v>14.576093781000001</v>
      </c>
      <c r="W9" s="60">
        <v>0</v>
      </c>
      <c r="X9" s="60">
        <v>0</v>
      </c>
      <c r="Y9" s="60">
        <v>0</v>
      </c>
      <c r="Z9" s="60">
        <v>0</v>
      </c>
      <c r="AA9" s="60">
        <v>0</v>
      </c>
      <c r="AB9" s="60">
        <v>0</v>
      </c>
      <c r="AC9" s="60">
        <v>0</v>
      </c>
      <c r="AD9" s="60">
        <v>0</v>
      </c>
      <c r="AE9" s="60">
        <v>0</v>
      </c>
      <c r="AF9" s="60">
        <v>0</v>
      </c>
      <c r="AG9" s="60">
        <v>0</v>
      </c>
      <c r="AH9" s="60">
        <v>0</v>
      </c>
      <c r="AI9" s="60">
        <v>0</v>
      </c>
      <c r="AJ9" s="60">
        <v>0</v>
      </c>
      <c r="AK9" s="60">
        <v>0</v>
      </c>
      <c r="AL9" s="60">
        <v>0</v>
      </c>
      <c r="AM9" s="60">
        <v>0</v>
      </c>
      <c r="AN9" s="60">
        <v>0</v>
      </c>
      <c r="AO9" s="60">
        <v>0</v>
      </c>
      <c r="AP9" s="60">
        <v>0</v>
      </c>
      <c r="AQ9" s="60">
        <v>0</v>
      </c>
      <c r="AR9" s="60">
        <v>0</v>
      </c>
      <c r="AS9" s="60">
        <v>0</v>
      </c>
      <c r="AT9" s="60">
        <v>0</v>
      </c>
      <c r="AU9" s="60">
        <v>0</v>
      </c>
      <c r="AV9" s="60">
        <v>15.411109181</v>
      </c>
      <c r="AW9" s="60">
        <v>51.034531362999999</v>
      </c>
      <c r="AX9" s="60">
        <v>5.0819200330000003</v>
      </c>
      <c r="AY9" s="60">
        <v>0</v>
      </c>
      <c r="AZ9" s="60">
        <v>147.93073251300001</v>
      </c>
      <c r="BA9" s="60">
        <v>0</v>
      </c>
      <c r="BB9" s="60">
        <v>0</v>
      </c>
      <c r="BC9" s="60">
        <v>0</v>
      </c>
      <c r="BD9" s="60">
        <v>0</v>
      </c>
      <c r="BE9" s="60">
        <v>0</v>
      </c>
      <c r="BF9" s="60">
        <v>10.061867174</v>
      </c>
      <c r="BG9" s="60">
        <v>0.667732251</v>
      </c>
      <c r="BH9" s="60">
        <v>0.85942567299999995</v>
      </c>
      <c r="BI9" s="60">
        <v>0</v>
      </c>
      <c r="BJ9" s="60">
        <v>10.36035766</v>
      </c>
      <c r="BK9" s="61">
        <f>SUM(C9:BJ9)</f>
        <v>1042.2194136870005</v>
      </c>
    </row>
    <row r="10" spans="1:63">
      <c r="A10" s="7"/>
      <c r="B10" s="24" t="s">
        <v>17</v>
      </c>
      <c r="C10" s="60">
        <v>0</v>
      </c>
      <c r="D10" s="60">
        <v>1.5502239680000001</v>
      </c>
      <c r="E10" s="60">
        <v>0</v>
      </c>
      <c r="F10" s="60">
        <v>0</v>
      </c>
      <c r="G10" s="60">
        <v>0</v>
      </c>
      <c r="H10" s="60">
        <v>2.619329145</v>
      </c>
      <c r="I10" s="60">
        <v>2762.8754224489999</v>
      </c>
      <c r="J10" s="60">
        <v>5.3614941710000004</v>
      </c>
      <c r="K10" s="60">
        <v>0</v>
      </c>
      <c r="L10" s="60">
        <v>12.266114004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0.94669500200000001</v>
      </c>
      <c r="S10" s="60">
        <v>350.86112566899999</v>
      </c>
      <c r="T10" s="60">
        <v>0</v>
      </c>
      <c r="U10" s="60">
        <v>0</v>
      </c>
      <c r="V10" s="60">
        <v>0.99705334800000001</v>
      </c>
      <c r="W10" s="60">
        <v>0</v>
      </c>
      <c r="X10" s="60">
        <v>0</v>
      </c>
      <c r="Y10" s="60">
        <v>0</v>
      </c>
      <c r="Z10" s="60">
        <v>0</v>
      </c>
      <c r="AA10" s="60">
        <v>0</v>
      </c>
      <c r="AB10" s="60">
        <v>2.9041981000000001E-2</v>
      </c>
      <c r="AC10" s="60">
        <v>0</v>
      </c>
      <c r="AD10" s="60">
        <v>0</v>
      </c>
      <c r="AE10" s="60">
        <v>0</v>
      </c>
      <c r="AF10" s="60">
        <v>0</v>
      </c>
      <c r="AG10" s="60">
        <v>0</v>
      </c>
      <c r="AH10" s="60">
        <v>0</v>
      </c>
      <c r="AI10" s="60">
        <v>0</v>
      </c>
      <c r="AJ10" s="60">
        <v>0</v>
      </c>
      <c r="AK10" s="60">
        <v>0</v>
      </c>
      <c r="AL10" s="60">
        <v>4.4949539999999998E-3</v>
      </c>
      <c r="AM10" s="60">
        <v>0</v>
      </c>
      <c r="AN10" s="60">
        <v>0</v>
      </c>
      <c r="AO10" s="60">
        <v>0</v>
      </c>
      <c r="AP10" s="60">
        <v>0</v>
      </c>
      <c r="AQ10" s="60">
        <v>0</v>
      </c>
      <c r="AR10" s="60">
        <v>0</v>
      </c>
      <c r="AS10" s="60">
        <v>0</v>
      </c>
      <c r="AT10" s="60">
        <v>0</v>
      </c>
      <c r="AU10" s="60">
        <v>0</v>
      </c>
      <c r="AV10" s="60">
        <v>10.854858612999999</v>
      </c>
      <c r="AW10" s="60">
        <v>435.09940891799999</v>
      </c>
      <c r="AX10" s="60">
        <v>0</v>
      </c>
      <c r="AY10" s="60">
        <v>0</v>
      </c>
      <c r="AZ10" s="60">
        <v>166.361146292</v>
      </c>
      <c r="BA10" s="60">
        <v>0</v>
      </c>
      <c r="BB10" s="60">
        <v>0</v>
      </c>
      <c r="BC10" s="60">
        <v>0</v>
      </c>
      <c r="BD10" s="60">
        <v>0</v>
      </c>
      <c r="BE10" s="60">
        <v>0</v>
      </c>
      <c r="BF10" s="60">
        <v>4.0719116179999997</v>
      </c>
      <c r="BG10" s="60">
        <v>12.064635559999999</v>
      </c>
      <c r="BH10" s="60">
        <v>2.2582636999999999E-2</v>
      </c>
      <c r="BI10" s="60">
        <v>0</v>
      </c>
      <c r="BJ10" s="60">
        <v>6.778130966</v>
      </c>
      <c r="BK10" s="61">
        <f>SUM(C10:BJ10)</f>
        <v>3772.7636692949995</v>
      </c>
    </row>
    <row r="11" spans="1:63">
      <c r="A11" s="7"/>
      <c r="B11" s="25" t="s">
        <v>18</v>
      </c>
      <c r="C11" s="43">
        <f>SUM(C8:C10)</f>
        <v>0</v>
      </c>
      <c r="D11" s="30">
        <f>SUM(D8:D10)</f>
        <v>345.48146419599999</v>
      </c>
      <c r="E11" s="30">
        <f t="shared" ref="E11:BI11" si="0">SUM(E8:E10)</f>
        <v>0</v>
      </c>
      <c r="F11" s="30">
        <f t="shared" si="0"/>
        <v>0</v>
      </c>
      <c r="G11" s="44">
        <f t="shared" si="0"/>
        <v>0</v>
      </c>
      <c r="H11" s="43">
        <f t="shared" si="0"/>
        <v>57.511035072000006</v>
      </c>
      <c r="I11" s="30">
        <f t="shared" si="0"/>
        <v>14985.431688571</v>
      </c>
      <c r="J11" s="30">
        <f t="shared" si="0"/>
        <v>2414.4989991669995</v>
      </c>
      <c r="K11" s="30">
        <f t="shared" si="0"/>
        <v>0</v>
      </c>
      <c r="L11" s="44">
        <f t="shared" si="0"/>
        <v>279.48097110399999</v>
      </c>
      <c r="M11" s="43">
        <f t="shared" si="0"/>
        <v>0</v>
      </c>
      <c r="N11" s="30">
        <f t="shared" si="0"/>
        <v>0</v>
      </c>
      <c r="O11" s="30">
        <f t="shared" si="0"/>
        <v>0</v>
      </c>
      <c r="P11" s="30">
        <f t="shared" si="0"/>
        <v>0</v>
      </c>
      <c r="Q11" s="44">
        <f t="shared" si="0"/>
        <v>0</v>
      </c>
      <c r="R11" s="43">
        <f t="shared" si="0"/>
        <v>21.144497792999999</v>
      </c>
      <c r="S11" s="30">
        <f t="shared" si="0"/>
        <v>837.50367777500003</v>
      </c>
      <c r="T11" s="30">
        <f t="shared" si="0"/>
        <v>4.0524476209999998</v>
      </c>
      <c r="U11" s="30">
        <f t="shared" si="0"/>
        <v>0</v>
      </c>
      <c r="V11" s="44">
        <f t="shared" si="0"/>
        <v>29.580841470000003</v>
      </c>
      <c r="W11" s="43">
        <f t="shared" si="0"/>
        <v>0</v>
      </c>
      <c r="X11" s="30">
        <f t="shared" si="0"/>
        <v>0</v>
      </c>
      <c r="Y11" s="30">
        <f t="shared" si="0"/>
        <v>0</v>
      </c>
      <c r="Z11" s="30">
        <f t="shared" si="0"/>
        <v>0</v>
      </c>
      <c r="AA11" s="44">
        <f t="shared" si="0"/>
        <v>0</v>
      </c>
      <c r="AB11" s="43">
        <f t="shared" si="0"/>
        <v>3.7580208000000004E-2</v>
      </c>
      <c r="AC11" s="30">
        <f t="shared" si="0"/>
        <v>0</v>
      </c>
      <c r="AD11" s="30">
        <f t="shared" si="0"/>
        <v>0</v>
      </c>
      <c r="AE11" s="30">
        <f t="shared" si="0"/>
        <v>0</v>
      </c>
      <c r="AF11" s="44">
        <f t="shared" si="0"/>
        <v>0</v>
      </c>
      <c r="AG11" s="43">
        <f t="shared" si="0"/>
        <v>0</v>
      </c>
      <c r="AH11" s="30">
        <f t="shared" si="0"/>
        <v>0</v>
      </c>
      <c r="AI11" s="30">
        <f t="shared" si="0"/>
        <v>0</v>
      </c>
      <c r="AJ11" s="30">
        <f t="shared" si="0"/>
        <v>0</v>
      </c>
      <c r="AK11" s="44">
        <f t="shared" si="0"/>
        <v>0</v>
      </c>
      <c r="AL11" s="43">
        <f t="shared" si="0"/>
        <v>4.7468639999999999E-3</v>
      </c>
      <c r="AM11" s="30">
        <f t="shared" si="0"/>
        <v>0</v>
      </c>
      <c r="AN11" s="30">
        <f t="shared" si="0"/>
        <v>0</v>
      </c>
      <c r="AO11" s="30">
        <f t="shared" si="0"/>
        <v>0</v>
      </c>
      <c r="AP11" s="44">
        <f t="shared" si="0"/>
        <v>0</v>
      </c>
      <c r="AQ11" s="43">
        <f t="shared" si="0"/>
        <v>0</v>
      </c>
      <c r="AR11" s="30">
        <f t="shared" si="0"/>
        <v>0</v>
      </c>
      <c r="AS11" s="30">
        <f t="shared" si="0"/>
        <v>0</v>
      </c>
      <c r="AT11" s="30">
        <f t="shared" si="0"/>
        <v>0</v>
      </c>
      <c r="AU11" s="44">
        <f t="shared" si="0"/>
        <v>0</v>
      </c>
      <c r="AV11" s="43">
        <f t="shared" si="0"/>
        <v>79.528197376000008</v>
      </c>
      <c r="AW11" s="30">
        <f t="shared" si="0"/>
        <v>2349.7650014260003</v>
      </c>
      <c r="AX11" s="30">
        <f t="shared" si="0"/>
        <v>5.0819200330000003</v>
      </c>
      <c r="AY11" s="30">
        <f t="shared" si="0"/>
        <v>0</v>
      </c>
      <c r="AZ11" s="44">
        <f t="shared" si="0"/>
        <v>707.23708456500003</v>
      </c>
      <c r="BA11" s="43">
        <f t="shared" si="0"/>
        <v>0</v>
      </c>
      <c r="BB11" s="30">
        <f t="shared" si="0"/>
        <v>0</v>
      </c>
      <c r="BC11" s="30">
        <f t="shared" si="0"/>
        <v>0</v>
      </c>
      <c r="BD11" s="30">
        <f t="shared" si="0"/>
        <v>0</v>
      </c>
      <c r="BE11" s="44">
        <f t="shared" si="0"/>
        <v>0</v>
      </c>
      <c r="BF11" s="43">
        <f t="shared" si="0"/>
        <v>32.051560918999996</v>
      </c>
      <c r="BG11" s="30">
        <f t="shared" si="0"/>
        <v>59.333864219999995</v>
      </c>
      <c r="BH11" s="30">
        <f t="shared" si="0"/>
        <v>2.742473317</v>
      </c>
      <c r="BI11" s="30">
        <f t="shared" si="0"/>
        <v>0</v>
      </c>
      <c r="BJ11" s="44">
        <f>SUM(BJ8:BJ10)</f>
        <v>45.726060695999998</v>
      </c>
      <c r="BK11" s="26">
        <f>SUM(BK8:BK10)</f>
        <v>22256.194112393001</v>
      </c>
    </row>
    <row r="12" spans="1:63">
      <c r="A12" s="7" t="s">
        <v>19</v>
      </c>
      <c r="B12" s="16" t="s">
        <v>20</v>
      </c>
      <c r="C12" s="77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8"/>
    </row>
    <row r="13" spans="1:63">
      <c r="A13" s="7"/>
      <c r="B13" s="22" t="s">
        <v>21</v>
      </c>
      <c r="C13" s="60">
        <v>0</v>
      </c>
      <c r="D13" s="60">
        <v>0.91863974900000001</v>
      </c>
      <c r="E13" s="60">
        <v>0</v>
      </c>
      <c r="F13" s="60">
        <v>0</v>
      </c>
      <c r="G13" s="60">
        <v>0</v>
      </c>
      <c r="H13" s="60">
        <v>6.9143676660000004</v>
      </c>
      <c r="I13" s="60">
        <v>10.097584061999999</v>
      </c>
      <c r="J13" s="60">
        <v>0</v>
      </c>
      <c r="K13" s="60">
        <v>0</v>
      </c>
      <c r="L13" s="60">
        <v>14.707157816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60">
        <v>1.5315436600000001</v>
      </c>
      <c r="S13" s="60">
        <v>0</v>
      </c>
      <c r="T13" s="60">
        <v>0</v>
      </c>
      <c r="U13" s="60">
        <v>0</v>
      </c>
      <c r="V13" s="60">
        <v>1.27001868</v>
      </c>
      <c r="W13" s="60">
        <v>0</v>
      </c>
      <c r="X13" s="60">
        <v>0</v>
      </c>
      <c r="Y13" s="60">
        <v>0</v>
      </c>
      <c r="Z13" s="60">
        <v>0</v>
      </c>
      <c r="AA13" s="60">
        <v>0</v>
      </c>
      <c r="AB13" s="60">
        <v>2.20187E-4</v>
      </c>
      <c r="AC13" s="60">
        <v>0</v>
      </c>
      <c r="AD13" s="60">
        <v>0</v>
      </c>
      <c r="AE13" s="60">
        <v>0</v>
      </c>
      <c r="AF13" s="60">
        <v>0</v>
      </c>
      <c r="AG13" s="60">
        <v>0</v>
      </c>
      <c r="AH13" s="60">
        <v>0</v>
      </c>
      <c r="AI13" s="60">
        <v>0</v>
      </c>
      <c r="AJ13" s="60">
        <v>0</v>
      </c>
      <c r="AK13" s="60">
        <v>0</v>
      </c>
      <c r="AL13" s="60">
        <v>0</v>
      </c>
      <c r="AM13" s="60">
        <v>0</v>
      </c>
      <c r="AN13" s="60">
        <v>0</v>
      </c>
      <c r="AO13" s="60">
        <v>0</v>
      </c>
      <c r="AP13" s="60">
        <v>0</v>
      </c>
      <c r="AQ13" s="60">
        <v>0</v>
      </c>
      <c r="AR13" s="60">
        <v>0</v>
      </c>
      <c r="AS13" s="60">
        <v>0</v>
      </c>
      <c r="AT13" s="60">
        <v>0</v>
      </c>
      <c r="AU13" s="60">
        <v>0</v>
      </c>
      <c r="AV13" s="60">
        <v>23.812232564999999</v>
      </c>
      <c r="AW13" s="60">
        <v>32.627445674000001</v>
      </c>
      <c r="AX13" s="60">
        <v>0</v>
      </c>
      <c r="AY13" s="60">
        <v>0</v>
      </c>
      <c r="AZ13" s="60">
        <v>118.390801704</v>
      </c>
      <c r="BA13" s="60">
        <v>0</v>
      </c>
      <c r="BB13" s="60">
        <v>0</v>
      </c>
      <c r="BC13" s="60">
        <v>0</v>
      </c>
      <c r="BD13" s="60">
        <v>0</v>
      </c>
      <c r="BE13" s="60">
        <v>0</v>
      </c>
      <c r="BF13" s="60">
        <v>2.5947377459999998</v>
      </c>
      <c r="BG13" s="60">
        <v>1.3923506649999999</v>
      </c>
      <c r="BH13" s="60">
        <v>0</v>
      </c>
      <c r="BI13" s="60">
        <v>0</v>
      </c>
      <c r="BJ13" s="60">
        <v>6.4416265599999996</v>
      </c>
      <c r="BK13" s="61">
        <f>SUM(C13:BJ13)</f>
        <v>220.69872673399999</v>
      </c>
    </row>
    <row r="14" spans="1:63">
      <c r="A14" s="7"/>
      <c r="B14" s="17" t="s">
        <v>22</v>
      </c>
      <c r="C14" s="43">
        <f>SUM(C13)</f>
        <v>0</v>
      </c>
      <c r="D14" s="30">
        <f t="shared" ref="D14:BI14" si="1">SUM(D13)</f>
        <v>0.91863974900000001</v>
      </c>
      <c r="E14" s="30">
        <f t="shared" si="1"/>
        <v>0</v>
      </c>
      <c r="F14" s="30">
        <f t="shared" si="1"/>
        <v>0</v>
      </c>
      <c r="G14" s="44">
        <f t="shared" si="1"/>
        <v>0</v>
      </c>
      <c r="H14" s="43">
        <f t="shared" si="1"/>
        <v>6.9143676660000004</v>
      </c>
      <c r="I14" s="30">
        <f t="shared" si="1"/>
        <v>10.097584061999999</v>
      </c>
      <c r="J14" s="30">
        <f t="shared" si="1"/>
        <v>0</v>
      </c>
      <c r="K14" s="30">
        <f t="shared" si="1"/>
        <v>0</v>
      </c>
      <c r="L14" s="44">
        <f t="shared" si="1"/>
        <v>14.707157816</v>
      </c>
      <c r="M14" s="43">
        <f t="shared" si="1"/>
        <v>0</v>
      </c>
      <c r="N14" s="30">
        <f t="shared" si="1"/>
        <v>0</v>
      </c>
      <c r="O14" s="30">
        <f t="shared" si="1"/>
        <v>0</v>
      </c>
      <c r="P14" s="30">
        <f t="shared" si="1"/>
        <v>0</v>
      </c>
      <c r="Q14" s="44">
        <f t="shared" si="1"/>
        <v>0</v>
      </c>
      <c r="R14" s="43">
        <f t="shared" si="1"/>
        <v>1.5315436600000001</v>
      </c>
      <c r="S14" s="30">
        <f t="shared" si="1"/>
        <v>0</v>
      </c>
      <c r="T14" s="30">
        <f t="shared" si="1"/>
        <v>0</v>
      </c>
      <c r="U14" s="30">
        <f t="shared" si="1"/>
        <v>0</v>
      </c>
      <c r="V14" s="44">
        <f t="shared" si="1"/>
        <v>1.27001868</v>
      </c>
      <c r="W14" s="43">
        <f t="shared" si="1"/>
        <v>0</v>
      </c>
      <c r="X14" s="30">
        <f t="shared" si="1"/>
        <v>0</v>
      </c>
      <c r="Y14" s="30">
        <f t="shared" si="1"/>
        <v>0</v>
      </c>
      <c r="Z14" s="30">
        <f t="shared" si="1"/>
        <v>0</v>
      </c>
      <c r="AA14" s="44">
        <f t="shared" si="1"/>
        <v>0</v>
      </c>
      <c r="AB14" s="43">
        <f t="shared" si="1"/>
        <v>2.20187E-4</v>
      </c>
      <c r="AC14" s="30">
        <f t="shared" si="1"/>
        <v>0</v>
      </c>
      <c r="AD14" s="30">
        <f t="shared" si="1"/>
        <v>0</v>
      </c>
      <c r="AE14" s="30">
        <f t="shared" si="1"/>
        <v>0</v>
      </c>
      <c r="AF14" s="44">
        <f t="shared" si="1"/>
        <v>0</v>
      </c>
      <c r="AG14" s="43">
        <f t="shared" si="1"/>
        <v>0</v>
      </c>
      <c r="AH14" s="30">
        <f t="shared" si="1"/>
        <v>0</v>
      </c>
      <c r="AI14" s="30">
        <f t="shared" si="1"/>
        <v>0</v>
      </c>
      <c r="AJ14" s="30">
        <f t="shared" si="1"/>
        <v>0</v>
      </c>
      <c r="AK14" s="44">
        <f t="shared" si="1"/>
        <v>0</v>
      </c>
      <c r="AL14" s="43">
        <f t="shared" si="1"/>
        <v>0</v>
      </c>
      <c r="AM14" s="30">
        <f t="shared" si="1"/>
        <v>0</v>
      </c>
      <c r="AN14" s="30">
        <f t="shared" si="1"/>
        <v>0</v>
      </c>
      <c r="AO14" s="30">
        <f t="shared" si="1"/>
        <v>0</v>
      </c>
      <c r="AP14" s="44">
        <f t="shared" si="1"/>
        <v>0</v>
      </c>
      <c r="AQ14" s="43">
        <f t="shared" si="1"/>
        <v>0</v>
      </c>
      <c r="AR14" s="30">
        <f t="shared" si="1"/>
        <v>0</v>
      </c>
      <c r="AS14" s="30">
        <f t="shared" si="1"/>
        <v>0</v>
      </c>
      <c r="AT14" s="30">
        <f t="shared" si="1"/>
        <v>0</v>
      </c>
      <c r="AU14" s="44">
        <f t="shared" si="1"/>
        <v>0</v>
      </c>
      <c r="AV14" s="43">
        <f t="shared" si="1"/>
        <v>23.812232564999999</v>
      </c>
      <c r="AW14" s="30">
        <f t="shared" si="1"/>
        <v>32.627445674000001</v>
      </c>
      <c r="AX14" s="30">
        <f t="shared" si="1"/>
        <v>0</v>
      </c>
      <c r="AY14" s="30">
        <f t="shared" si="1"/>
        <v>0</v>
      </c>
      <c r="AZ14" s="45">
        <f t="shared" si="1"/>
        <v>118.390801704</v>
      </c>
      <c r="BA14" s="43">
        <f t="shared" si="1"/>
        <v>0</v>
      </c>
      <c r="BB14" s="30">
        <f t="shared" si="1"/>
        <v>0</v>
      </c>
      <c r="BC14" s="30">
        <f t="shared" si="1"/>
        <v>0</v>
      </c>
      <c r="BD14" s="30">
        <f t="shared" si="1"/>
        <v>0</v>
      </c>
      <c r="BE14" s="44">
        <f t="shared" si="1"/>
        <v>0</v>
      </c>
      <c r="BF14" s="43">
        <f t="shared" si="1"/>
        <v>2.5947377459999998</v>
      </c>
      <c r="BG14" s="30">
        <f t="shared" si="1"/>
        <v>1.3923506649999999</v>
      </c>
      <c r="BH14" s="30">
        <f t="shared" si="1"/>
        <v>0</v>
      </c>
      <c r="BI14" s="30">
        <f t="shared" si="1"/>
        <v>0</v>
      </c>
      <c r="BJ14" s="44">
        <f>SUM(BJ13)</f>
        <v>6.4416265599999996</v>
      </c>
      <c r="BK14" s="26">
        <f>SUM(BK13)</f>
        <v>220.69872673399999</v>
      </c>
    </row>
    <row r="15" spans="1:63">
      <c r="A15" s="7" t="s">
        <v>23</v>
      </c>
      <c r="B15" s="16" t="s">
        <v>24</v>
      </c>
      <c r="C15" s="95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7"/>
    </row>
    <row r="16" spans="1:63">
      <c r="A16" s="7"/>
      <c r="B16" s="22" t="s">
        <v>21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60">
        <v>0</v>
      </c>
      <c r="AB16" s="60">
        <v>0</v>
      </c>
      <c r="AC16" s="60">
        <v>0</v>
      </c>
      <c r="AD16" s="60">
        <v>0</v>
      </c>
      <c r="AE16" s="60">
        <v>0</v>
      </c>
      <c r="AF16" s="60">
        <v>0</v>
      </c>
      <c r="AG16" s="60">
        <v>0</v>
      </c>
      <c r="AH16" s="60">
        <v>0</v>
      </c>
      <c r="AI16" s="60">
        <v>0</v>
      </c>
      <c r="AJ16" s="60">
        <v>0</v>
      </c>
      <c r="AK16" s="60">
        <v>0</v>
      </c>
      <c r="AL16" s="60">
        <v>0</v>
      </c>
      <c r="AM16" s="60">
        <v>0</v>
      </c>
      <c r="AN16" s="60">
        <v>0</v>
      </c>
      <c r="AO16" s="60">
        <v>0</v>
      </c>
      <c r="AP16" s="60">
        <v>0</v>
      </c>
      <c r="AQ16" s="60">
        <v>0</v>
      </c>
      <c r="AR16" s="60">
        <v>0</v>
      </c>
      <c r="AS16" s="60">
        <v>0</v>
      </c>
      <c r="AT16" s="60">
        <v>0</v>
      </c>
      <c r="AU16" s="60">
        <v>0</v>
      </c>
      <c r="AV16" s="60">
        <v>0</v>
      </c>
      <c r="AW16" s="60">
        <v>0</v>
      </c>
      <c r="AX16" s="60">
        <v>0</v>
      </c>
      <c r="AY16" s="60">
        <v>0</v>
      </c>
      <c r="AZ16" s="60">
        <v>0</v>
      </c>
      <c r="BA16" s="60">
        <v>0</v>
      </c>
      <c r="BB16" s="60">
        <v>0</v>
      </c>
      <c r="BC16" s="60">
        <v>0</v>
      </c>
      <c r="BD16" s="60">
        <v>0</v>
      </c>
      <c r="BE16" s="60">
        <v>0</v>
      </c>
      <c r="BF16" s="60">
        <v>0</v>
      </c>
      <c r="BG16" s="60">
        <v>0</v>
      </c>
      <c r="BH16" s="60">
        <v>0</v>
      </c>
      <c r="BI16" s="60">
        <v>0</v>
      </c>
      <c r="BJ16" s="60">
        <v>0</v>
      </c>
      <c r="BK16" s="61">
        <f>SUM(C16:BJ16)</f>
        <v>0</v>
      </c>
    </row>
    <row r="17" spans="1:63">
      <c r="A17" s="7"/>
      <c r="B17" s="41" t="s">
        <v>25</v>
      </c>
      <c r="C17" s="43">
        <f>SUM(C16:C16)</f>
        <v>0</v>
      </c>
      <c r="D17" s="43">
        <f t="shared" ref="D17:BI17" si="2">SUM(D16:D16)</f>
        <v>0</v>
      </c>
      <c r="E17" s="43">
        <f t="shared" si="2"/>
        <v>0</v>
      </c>
      <c r="F17" s="43">
        <f t="shared" si="2"/>
        <v>0</v>
      </c>
      <c r="G17" s="43">
        <f t="shared" si="2"/>
        <v>0</v>
      </c>
      <c r="H17" s="43">
        <f t="shared" si="2"/>
        <v>0</v>
      </c>
      <c r="I17" s="43">
        <f t="shared" si="2"/>
        <v>0</v>
      </c>
      <c r="J17" s="43">
        <f t="shared" si="2"/>
        <v>0</v>
      </c>
      <c r="K17" s="43">
        <f t="shared" si="2"/>
        <v>0</v>
      </c>
      <c r="L17" s="43">
        <f t="shared" si="2"/>
        <v>0</v>
      </c>
      <c r="M17" s="43">
        <f t="shared" si="2"/>
        <v>0</v>
      </c>
      <c r="N17" s="43">
        <f t="shared" si="2"/>
        <v>0</v>
      </c>
      <c r="O17" s="43">
        <f t="shared" si="2"/>
        <v>0</v>
      </c>
      <c r="P17" s="43">
        <f t="shared" si="2"/>
        <v>0</v>
      </c>
      <c r="Q17" s="43">
        <f t="shared" si="2"/>
        <v>0</v>
      </c>
      <c r="R17" s="43">
        <f t="shared" si="2"/>
        <v>0</v>
      </c>
      <c r="S17" s="43">
        <f t="shared" si="2"/>
        <v>0</v>
      </c>
      <c r="T17" s="43">
        <f t="shared" si="2"/>
        <v>0</v>
      </c>
      <c r="U17" s="43">
        <f t="shared" si="2"/>
        <v>0</v>
      </c>
      <c r="V17" s="43">
        <f t="shared" si="2"/>
        <v>0</v>
      </c>
      <c r="W17" s="43">
        <f t="shared" si="2"/>
        <v>0</v>
      </c>
      <c r="X17" s="43">
        <f t="shared" si="2"/>
        <v>0</v>
      </c>
      <c r="Y17" s="43">
        <f t="shared" si="2"/>
        <v>0</v>
      </c>
      <c r="Z17" s="43">
        <f t="shared" si="2"/>
        <v>0</v>
      </c>
      <c r="AA17" s="43">
        <f t="shared" si="2"/>
        <v>0</v>
      </c>
      <c r="AB17" s="43">
        <f t="shared" si="2"/>
        <v>0</v>
      </c>
      <c r="AC17" s="43">
        <f t="shared" si="2"/>
        <v>0</v>
      </c>
      <c r="AD17" s="43">
        <f t="shared" si="2"/>
        <v>0</v>
      </c>
      <c r="AE17" s="43">
        <f t="shared" si="2"/>
        <v>0</v>
      </c>
      <c r="AF17" s="43">
        <f t="shared" si="2"/>
        <v>0</v>
      </c>
      <c r="AG17" s="43">
        <f t="shared" si="2"/>
        <v>0</v>
      </c>
      <c r="AH17" s="43">
        <f t="shared" si="2"/>
        <v>0</v>
      </c>
      <c r="AI17" s="43">
        <f t="shared" si="2"/>
        <v>0</v>
      </c>
      <c r="AJ17" s="43">
        <f t="shared" si="2"/>
        <v>0</v>
      </c>
      <c r="AK17" s="43">
        <f t="shared" si="2"/>
        <v>0</v>
      </c>
      <c r="AL17" s="43">
        <f t="shared" si="2"/>
        <v>0</v>
      </c>
      <c r="AM17" s="43">
        <f t="shared" si="2"/>
        <v>0</v>
      </c>
      <c r="AN17" s="43">
        <f t="shared" si="2"/>
        <v>0</v>
      </c>
      <c r="AO17" s="43">
        <f t="shared" si="2"/>
        <v>0</v>
      </c>
      <c r="AP17" s="43">
        <f t="shared" si="2"/>
        <v>0</v>
      </c>
      <c r="AQ17" s="43">
        <f t="shared" si="2"/>
        <v>0</v>
      </c>
      <c r="AR17" s="43">
        <f t="shared" si="2"/>
        <v>0</v>
      </c>
      <c r="AS17" s="43">
        <f t="shared" si="2"/>
        <v>0</v>
      </c>
      <c r="AT17" s="43">
        <f t="shared" si="2"/>
        <v>0</v>
      </c>
      <c r="AU17" s="43">
        <f t="shared" si="2"/>
        <v>0</v>
      </c>
      <c r="AV17" s="43">
        <f t="shared" si="2"/>
        <v>0</v>
      </c>
      <c r="AW17" s="43">
        <f t="shared" si="2"/>
        <v>0</v>
      </c>
      <c r="AX17" s="43">
        <f t="shared" si="2"/>
        <v>0</v>
      </c>
      <c r="AY17" s="43">
        <f t="shared" si="2"/>
        <v>0</v>
      </c>
      <c r="AZ17" s="43">
        <f t="shared" si="2"/>
        <v>0</v>
      </c>
      <c r="BA17" s="43">
        <f t="shared" si="2"/>
        <v>0</v>
      </c>
      <c r="BB17" s="43">
        <f t="shared" si="2"/>
        <v>0</v>
      </c>
      <c r="BC17" s="43">
        <f t="shared" si="2"/>
        <v>0</v>
      </c>
      <c r="BD17" s="43">
        <f t="shared" si="2"/>
        <v>0</v>
      </c>
      <c r="BE17" s="43">
        <f t="shared" si="2"/>
        <v>0</v>
      </c>
      <c r="BF17" s="43">
        <f t="shared" si="2"/>
        <v>0</v>
      </c>
      <c r="BG17" s="43">
        <f t="shared" si="2"/>
        <v>0</v>
      </c>
      <c r="BH17" s="43">
        <f t="shared" si="2"/>
        <v>0</v>
      </c>
      <c r="BI17" s="43">
        <f t="shared" si="2"/>
        <v>0</v>
      </c>
      <c r="BJ17" s="43">
        <f>SUM(BJ16:BJ16)</f>
        <v>0</v>
      </c>
      <c r="BK17" s="31">
        <f>SUM(BK16:BK16)</f>
        <v>0</v>
      </c>
    </row>
    <row r="18" spans="1:63" s="20" customFormat="1">
      <c r="A18" s="18" t="s">
        <v>26</v>
      </c>
      <c r="B18" s="21" t="s">
        <v>27</v>
      </c>
      <c r="C18" s="79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1"/>
    </row>
    <row r="19" spans="1:63" s="20" customFormat="1">
      <c r="A19" s="18"/>
      <c r="B19" s="22" t="s">
        <v>21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60">
        <v>0</v>
      </c>
      <c r="Z19" s="60">
        <v>0</v>
      </c>
      <c r="AA19" s="60">
        <v>0</v>
      </c>
      <c r="AB19" s="60">
        <v>0</v>
      </c>
      <c r="AC19" s="60">
        <v>0</v>
      </c>
      <c r="AD19" s="60">
        <v>0</v>
      </c>
      <c r="AE19" s="60">
        <v>0</v>
      </c>
      <c r="AF19" s="60">
        <v>0</v>
      </c>
      <c r="AG19" s="60">
        <v>0</v>
      </c>
      <c r="AH19" s="60">
        <v>0</v>
      </c>
      <c r="AI19" s="60">
        <v>0</v>
      </c>
      <c r="AJ19" s="60">
        <v>0</v>
      </c>
      <c r="AK19" s="60">
        <v>0</v>
      </c>
      <c r="AL19" s="60">
        <v>0</v>
      </c>
      <c r="AM19" s="60">
        <v>0</v>
      </c>
      <c r="AN19" s="60">
        <v>0</v>
      </c>
      <c r="AO19" s="60">
        <v>0</v>
      </c>
      <c r="AP19" s="60">
        <v>0</v>
      </c>
      <c r="AQ19" s="60">
        <v>0</v>
      </c>
      <c r="AR19" s="60">
        <v>0</v>
      </c>
      <c r="AS19" s="60">
        <v>0</v>
      </c>
      <c r="AT19" s="60">
        <v>0</v>
      </c>
      <c r="AU19" s="60">
        <v>0</v>
      </c>
      <c r="AV19" s="60">
        <v>0</v>
      </c>
      <c r="AW19" s="60">
        <v>0</v>
      </c>
      <c r="AX19" s="60">
        <v>0</v>
      </c>
      <c r="AY19" s="60">
        <v>0</v>
      </c>
      <c r="AZ19" s="60">
        <v>0</v>
      </c>
      <c r="BA19" s="60">
        <v>0</v>
      </c>
      <c r="BB19" s="60">
        <v>0</v>
      </c>
      <c r="BC19" s="60">
        <v>0</v>
      </c>
      <c r="BD19" s="60">
        <v>0</v>
      </c>
      <c r="BE19" s="60">
        <v>0</v>
      </c>
      <c r="BF19" s="60">
        <v>0</v>
      </c>
      <c r="BG19" s="60">
        <v>0</v>
      </c>
      <c r="BH19" s="60">
        <v>0</v>
      </c>
      <c r="BI19" s="60">
        <v>0</v>
      </c>
      <c r="BJ19" s="60">
        <v>0</v>
      </c>
      <c r="BK19" s="61">
        <f>SUM(C19:BJ19)</f>
        <v>0</v>
      </c>
    </row>
    <row r="20" spans="1:63" s="20" customFormat="1">
      <c r="A20" s="18"/>
      <c r="B20" s="22" t="s">
        <v>28</v>
      </c>
      <c r="C20" s="28">
        <f>SUM(C19)</f>
        <v>0</v>
      </c>
      <c r="D20" s="28">
        <f t="shared" ref="D20:BI20" si="3">SUM(D19)</f>
        <v>0</v>
      </c>
      <c r="E20" s="28">
        <f t="shared" si="3"/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3"/>
        <v>0</v>
      </c>
      <c r="J20" s="28">
        <f t="shared" si="3"/>
        <v>0</v>
      </c>
      <c r="K20" s="28">
        <f t="shared" si="3"/>
        <v>0</v>
      </c>
      <c r="L20" s="28">
        <f t="shared" si="3"/>
        <v>0</v>
      </c>
      <c r="M20" s="28">
        <f t="shared" si="3"/>
        <v>0</v>
      </c>
      <c r="N20" s="28">
        <f t="shared" si="3"/>
        <v>0</v>
      </c>
      <c r="O20" s="28">
        <f t="shared" si="3"/>
        <v>0</v>
      </c>
      <c r="P20" s="28">
        <f t="shared" si="3"/>
        <v>0</v>
      </c>
      <c r="Q20" s="28">
        <f t="shared" si="3"/>
        <v>0</v>
      </c>
      <c r="R20" s="28">
        <f t="shared" si="3"/>
        <v>0</v>
      </c>
      <c r="S20" s="28">
        <f t="shared" si="3"/>
        <v>0</v>
      </c>
      <c r="T20" s="28">
        <f t="shared" si="3"/>
        <v>0</v>
      </c>
      <c r="U20" s="28">
        <f t="shared" si="3"/>
        <v>0</v>
      </c>
      <c r="V20" s="28">
        <f t="shared" si="3"/>
        <v>0</v>
      </c>
      <c r="W20" s="28">
        <f t="shared" si="3"/>
        <v>0</v>
      </c>
      <c r="X20" s="28">
        <f t="shared" si="3"/>
        <v>0</v>
      </c>
      <c r="Y20" s="28">
        <f t="shared" si="3"/>
        <v>0</v>
      </c>
      <c r="Z20" s="28">
        <f t="shared" si="3"/>
        <v>0</v>
      </c>
      <c r="AA20" s="28">
        <f t="shared" si="3"/>
        <v>0</v>
      </c>
      <c r="AB20" s="28">
        <f t="shared" si="3"/>
        <v>0</v>
      </c>
      <c r="AC20" s="28">
        <f t="shared" si="3"/>
        <v>0</v>
      </c>
      <c r="AD20" s="28">
        <f t="shared" si="3"/>
        <v>0</v>
      </c>
      <c r="AE20" s="28">
        <f t="shared" si="3"/>
        <v>0</v>
      </c>
      <c r="AF20" s="28">
        <f t="shared" si="3"/>
        <v>0</v>
      </c>
      <c r="AG20" s="28">
        <f t="shared" si="3"/>
        <v>0</v>
      </c>
      <c r="AH20" s="28">
        <f t="shared" si="3"/>
        <v>0</v>
      </c>
      <c r="AI20" s="28">
        <f t="shared" si="3"/>
        <v>0</v>
      </c>
      <c r="AJ20" s="28">
        <f t="shared" si="3"/>
        <v>0</v>
      </c>
      <c r="AK20" s="28">
        <f t="shared" si="3"/>
        <v>0</v>
      </c>
      <c r="AL20" s="28">
        <f t="shared" si="3"/>
        <v>0</v>
      </c>
      <c r="AM20" s="28">
        <f t="shared" si="3"/>
        <v>0</v>
      </c>
      <c r="AN20" s="28">
        <f t="shared" si="3"/>
        <v>0</v>
      </c>
      <c r="AO20" s="28">
        <f t="shared" si="3"/>
        <v>0</v>
      </c>
      <c r="AP20" s="28">
        <f t="shared" si="3"/>
        <v>0</v>
      </c>
      <c r="AQ20" s="28">
        <f t="shared" si="3"/>
        <v>0</v>
      </c>
      <c r="AR20" s="28">
        <f t="shared" si="3"/>
        <v>0</v>
      </c>
      <c r="AS20" s="28">
        <f t="shared" si="3"/>
        <v>0</v>
      </c>
      <c r="AT20" s="28">
        <f t="shared" si="3"/>
        <v>0</v>
      </c>
      <c r="AU20" s="28">
        <f t="shared" si="3"/>
        <v>0</v>
      </c>
      <c r="AV20" s="28">
        <f t="shared" si="3"/>
        <v>0</v>
      </c>
      <c r="AW20" s="28">
        <f t="shared" si="3"/>
        <v>0</v>
      </c>
      <c r="AX20" s="28">
        <f t="shared" si="3"/>
        <v>0</v>
      </c>
      <c r="AY20" s="28">
        <f t="shared" si="3"/>
        <v>0</v>
      </c>
      <c r="AZ20" s="28">
        <f t="shared" si="3"/>
        <v>0</v>
      </c>
      <c r="BA20" s="28">
        <f t="shared" si="3"/>
        <v>0</v>
      </c>
      <c r="BB20" s="28">
        <f t="shared" si="3"/>
        <v>0</v>
      </c>
      <c r="BC20" s="28">
        <f t="shared" si="3"/>
        <v>0</v>
      </c>
      <c r="BD20" s="28">
        <f t="shared" si="3"/>
        <v>0</v>
      </c>
      <c r="BE20" s="28">
        <f t="shared" si="3"/>
        <v>0</v>
      </c>
      <c r="BF20" s="28">
        <f t="shared" si="3"/>
        <v>0</v>
      </c>
      <c r="BG20" s="28">
        <f t="shared" si="3"/>
        <v>0</v>
      </c>
      <c r="BH20" s="28">
        <f t="shared" si="3"/>
        <v>0</v>
      </c>
      <c r="BI20" s="28">
        <f t="shared" si="3"/>
        <v>0</v>
      </c>
      <c r="BJ20" s="28">
        <f>SUM(BJ19)</f>
        <v>0</v>
      </c>
      <c r="BK20" s="40">
        <f>SUM(BK19)</f>
        <v>0</v>
      </c>
    </row>
    <row r="21" spans="1:63" s="20" customFormat="1">
      <c r="A21" s="18" t="s">
        <v>29</v>
      </c>
      <c r="B21" s="21" t="s">
        <v>30</v>
      </c>
      <c r="C21" s="79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1"/>
    </row>
    <row r="22" spans="1:63" s="20" customFormat="1">
      <c r="A22" s="18"/>
      <c r="B22" s="22" t="s">
        <v>21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0">
        <v>0</v>
      </c>
      <c r="W22" s="60">
        <v>0</v>
      </c>
      <c r="X22" s="60">
        <v>0</v>
      </c>
      <c r="Y22" s="60">
        <v>0</v>
      </c>
      <c r="Z22" s="60">
        <v>0</v>
      </c>
      <c r="AA22" s="60">
        <v>0</v>
      </c>
      <c r="AB22" s="60">
        <v>0</v>
      </c>
      <c r="AC22" s="60">
        <v>0</v>
      </c>
      <c r="AD22" s="60">
        <v>0</v>
      </c>
      <c r="AE22" s="60">
        <v>0</v>
      </c>
      <c r="AF22" s="60">
        <v>0</v>
      </c>
      <c r="AG22" s="60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60">
        <v>0</v>
      </c>
      <c r="AS22" s="60">
        <v>0</v>
      </c>
      <c r="AT22" s="60">
        <v>0</v>
      </c>
      <c r="AU22" s="60">
        <v>0</v>
      </c>
      <c r="AV22" s="60">
        <v>0</v>
      </c>
      <c r="AW22" s="60">
        <v>0</v>
      </c>
      <c r="AX22" s="60">
        <v>0</v>
      </c>
      <c r="AY22" s="60">
        <v>0</v>
      </c>
      <c r="AZ22" s="60">
        <v>0</v>
      </c>
      <c r="BA22" s="60">
        <v>0</v>
      </c>
      <c r="BB22" s="60">
        <v>0</v>
      </c>
      <c r="BC22" s="60">
        <v>0</v>
      </c>
      <c r="BD22" s="60">
        <v>0</v>
      </c>
      <c r="BE22" s="60">
        <v>0</v>
      </c>
      <c r="BF22" s="60">
        <v>0</v>
      </c>
      <c r="BG22" s="60">
        <v>0</v>
      </c>
      <c r="BH22" s="60">
        <v>0</v>
      </c>
      <c r="BI22" s="60">
        <v>0</v>
      </c>
      <c r="BJ22" s="60">
        <v>0</v>
      </c>
      <c r="BK22" s="61">
        <f>SUM(C22:BJ22)</f>
        <v>0</v>
      </c>
    </row>
    <row r="23" spans="1:63" s="20" customFormat="1">
      <c r="A23" s="18"/>
      <c r="B23" s="22" t="s">
        <v>31</v>
      </c>
      <c r="C23" s="28">
        <f>SUM(C22)</f>
        <v>0</v>
      </c>
      <c r="D23" s="28">
        <f t="shared" ref="D23:BI23" si="4">SUM(D22)</f>
        <v>0</v>
      </c>
      <c r="E23" s="28">
        <f t="shared" si="4"/>
        <v>0</v>
      </c>
      <c r="F23" s="28">
        <f t="shared" si="4"/>
        <v>0</v>
      </c>
      <c r="G23" s="28">
        <f t="shared" si="4"/>
        <v>0</v>
      </c>
      <c r="H23" s="28">
        <f t="shared" si="4"/>
        <v>0</v>
      </c>
      <c r="I23" s="28">
        <f t="shared" si="4"/>
        <v>0</v>
      </c>
      <c r="J23" s="28">
        <f t="shared" si="4"/>
        <v>0</v>
      </c>
      <c r="K23" s="28">
        <f t="shared" si="4"/>
        <v>0</v>
      </c>
      <c r="L23" s="28">
        <f t="shared" si="4"/>
        <v>0</v>
      </c>
      <c r="M23" s="28">
        <f t="shared" si="4"/>
        <v>0</v>
      </c>
      <c r="N23" s="28">
        <f t="shared" si="4"/>
        <v>0</v>
      </c>
      <c r="O23" s="28">
        <f t="shared" si="4"/>
        <v>0</v>
      </c>
      <c r="P23" s="28">
        <f t="shared" si="4"/>
        <v>0</v>
      </c>
      <c r="Q23" s="28">
        <f t="shared" si="4"/>
        <v>0</v>
      </c>
      <c r="R23" s="28">
        <f t="shared" si="4"/>
        <v>0</v>
      </c>
      <c r="S23" s="28">
        <f t="shared" si="4"/>
        <v>0</v>
      </c>
      <c r="T23" s="28">
        <f t="shared" si="4"/>
        <v>0</v>
      </c>
      <c r="U23" s="28">
        <f t="shared" si="4"/>
        <v>0</v>
      </c>
      <c r="V23" s="28">
        <f t="shared" si="4"/>
        <v>0</v>
      </c>
      <c r="W23" s="28">
        <f t="shared" si="4"/>
        <v>0</v>
      </c>
      <c r="X23" s="28">
        <f t="shared" si="4"/>
        <v>0</v>
      </c>
      <c r="Y23" s="28">
        <f t="shared" si="4"/>
        <v>0</v>
      </c>
      <c r="Z23" s="28">
        <f t="shared" si="4"/>
        <v>0</v>
      </c>
      <c r="AA23" s="28">
        <f t="shared" si="4"/>
        <v>0</v>
      </c>
      <c r="AB23" s="28">
        <f t="shared" si="4"/>
        <v>0</v>
      </c>
      <c r="AC23" s="28">
        <f t="shared" si="4"/>
        <v>0</v>
      </c>
      <c r="AD23" s="28">
        <f t="shared" si="4"/>
        <v>0</v>
      </c>
      <c r="AE23" s="28">
        <f t="shared" si="4"/>
        <v>0</v>
      </c>
      <c r="AF23" s="28">
        <f t="shared" si="4"/>
        <v>0</v>
      </c>
      <c r="AG23" s="28">
        <f t="shared" si="4"/>
        <v>0</v>
      </c>
      <c r="AH23" s="28">
        <f t="shared" si="4"/>
        <v>0</v>
      </c>
      <c r="AI23" s="28">
        <f t="shared" si="4"/>
        <v>0</v>
      </c>
      <c r="AJ23" s="28">
        <f t="shared" si="4"/>
        <v>0</v>
      </c>
      <c r="AK23" s="28">
        <f t="shared" si="4"/>
        <v>0</v>
      </c>
      <c r="AL23" s="28">
        <f t="shared" si="4"/>
        <v>0</v>
      </c>
      <c r="AM23" s="28">
        <f t="shared" si="4"/>
        <v>0</v>
      </c>
      <c r="AN23" s="28">
        <f t="shared" si="4"/>
        <v>0</v>
      </c>
      <c r="AO23" s="28">
        <f t="shared" si="4"/>
        <v>0</v>
      </c>
      <c r="AP23" s="28">
        <f t="shared" si="4"/>
        <v>0</v>
      </c>
      <c r="AQ23" s="28">
        <f t="shared" si="4"/>
        <v>0</v>
      </c>
      <c r="AR23" s="28">
        <f t="shared" si="4"/>
        <v>0</v>
      </c>
      <c r="AS23" s="28">
        <f t="shared" si="4"/>
        <v>0</v>
      </c>
      <c r="AT23" s="28">
        <f t="shared" si="4"/>
        <v>0</v>
      </c>
      <c r="AU23" s="28">
        <f t="shared" si="4"/>
        <v>0</v>
      </c>
      <c r="AV23" s="28">
        <f t="shared" si="4"/>
        <v>0</v>
      </c>
      <c r="AW23" s="28">
        <f t="shared" si="4"/>
        <v>0</v>
      </c>
      <c r="AX23" s="28">
        <f t="shared" si="4"/>
        <v>0</v>
      </c>
      <c r="AY23" s="28">
        <f t="shared" si="4"/>
        <v>0</v>
      </c>
      <c r="AZ23" s="28">
        <f t="shared" si="4"/>
        <v>0</v>
      </c>
      <c r="BA23" s="28">
        <f t="shared" si="4"/>
        <v>0</v>
      </c>
      <c r="BB23" s="28">
        <f t="shared" si="4"/>
        <v>0</v>
      </c>
      <c r="BC23" s="28">
        <f t="shared" si="4"/>
        <v>0</v>
      </c>
      <c r="BD23" s="28">
        <f t="shared" si="4"/>
        <v>0</v>
      </c>
      <c r="BE23" s="28">
        <f t="shared" si="4"/>
        <v>0</v>
      </c>
      <c r="BF23" s="28">
        <f t="shared" si="4"/>
        <v>0</v>
      </c>
      <c r="BG23" s="28">
        <f t="shared" si="4"/>
        <v>0</v>
      </c>
      <c r="BH23" s="28">
        <f t="shared" si="4"/>
        <v>0</v>
      </c>
      <c r="BI23" s="28">
        <f t="shared" si="4"/>
        <v>0</v>
      </c>
      <c r="BJ23" s="28">
        <f>SUM(BJ22)</f>
        <v>0</v>
      </c>
      <c r="BK23" s="28">
        <f>SUM(BK22)</f>
        <v>0</v>
      </c>
    </row>
    <row r="24" spans="1:63">
      <c r="A24" s="7" t="s">
        <v>32</v>
      </c>
      <c r="B24" s="16" t="s">
        <v>33</v>
      </c>
      <c r="C24" s="77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8"/>
    </row>
    <row r="25" spans="1:63">
      <c r="A25" s="7"/>
      <c r="B25" s="46" t="s">
        <v>34</v>
      </c>
      <c r="C25" s="60">
        <v>0</v>
      </c>
      <c r="D25" s="60">
        <v>1.814865419</v>
      </c>
      <c r="E25" s="60">
        <v>0</v>
      </c>
      <c r="F25" s="60">
        <v>0</v>
      </c>
      <c r="G25" s="60">
        <v>0</v>
      </c>
      <c r="H25" s="60">
        <v>2.0395475699999999</v>
      </c>
      <c r="I25" s="60">
        <v>3.0664970000000001E-3</v>
      </c>
      <c r="J25" s="60">
        <v>0</v>
      </c>
      <c r="K25" s="60">
        <v>0</v>
      </c>
      <c r="L25" s="60">
        <v>4.4524526629999999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0.41698671500000001</v>
      </c>
      <c r="S25" s="60">
        <v>0</v>
      </c>
      <c r="T25" s="60">
        <v>0</v>
      </c>
      <c r="U25" s="60">
        <v>0</v>
      </c>
      <c r="V25" s="60">
        <v>0.16004596900000001</v>
      </c>
      <c r="W25" s="60">
        <v>0</v>
      </c>
      <c r="X25" s="60">
        <v>0</v>
      </c>
      <c r="Y25" s="60">
        <v>0</v>
      </c>
      <c r="Z25" s="60">
        <v>0</v>
      </c>
      <c r="AA25" s="60">
        <v>0</v>
      </c>
      <c r="AB25" s="60">
        <v>4.3879579000000002E-2</v>
      </c>
      <c r="AC25" s="60">
        <v>0</v>
      </c>
      <c r="AD25" s="60">
        <v>0</v>
      </c>
      <c r="AE25" s="60">
        <v>0</v>
      </c>
      <c r="AF25" s="60">
        <v>0</v>
      </c>
      <c r="AG25" s="60">
        <v>0</v>
      </c>
      <c r="AH25" s="60">
        <v>0</v>
      </c>
      <c r="AI25" s="60">
        <v>0</v>
      </c>
      <c r="AJ25" s="60">
        <v>0</v>
      </c>
      <c r="AK25" s="60">
        <v>0</v>
      </c>
      <c r="AL25" s="60">
        <v>2.7343060000000001E-3</v>
      </c>
      <c r="AM25" s="60">
        <v>0</v>
      </c>
      <c r="AN25" s="60">
        <v>0</v>
      </c>
      <c r="AO25" s="60">
        <v>0</v>
      </c>
      <c r="AP25" s="60">
        <v>0</v>
      </c>
      <c r="AQ25" s="60">
        <v>0</v>
      </c>
      <c r="AR25" s="60">
        <v>0</v>
      </c>
      <c r="AS25" s="60">
        <v>0</v>
      </c>
      <c r="AT25" s="60">
        <v>0</v>
      </c>
      <c r="AU25" s="60">
        <v>0</v>
      </c>
      <c r="AV25" s="60">
        <v>20.879448825000001</v>
      </c>
      <c r="AW25" s="60">
        <v>17.797212740999999</v>
      </c>
      <c r="AX25" s="60">
        <v>0</v>
      </c>
      <c r="AY25" s="60">
        <v>0</v>
      </c>
      <c r="AZ25" s="60">
        <v>58.070729739999997</v>
      </c>
      <c r="BA25" s="60">
        <v>0</v>
      </c>
      <c r="BB25" s="60">
        <v>0</v>
      </c>
      <c r="BC25" s="60">
        <v>0</v>
      </c>
      <c r="BD25" s="60">
        <v>0</v>
      </c>
      <c r="BE25" s="60">
        <v>0</v>
      </c>
      <c r="BF25" s="60">
        <v>2.8050600229999998</v>
      </c>
      <c r="BG25" s="60">
        <v>0.67040529900000001</v>
      </c>
      <c r="BH25" s="60">
        <v>0</v>
      </c>
      <c r="BI25" s="60">
        <v>0</v>
      </c>
      <c r="BJ25" s="60">
        <v>2.626491621</v>
      </c>
      <c r="BK25" s="61">
        <f t="shared" ref="BK25:BK36" si="5">SUM(C25:BJ25)</f>
        <v>111.78292696699999</v>
      </c>
    </row>
    <row r="26" spans="1:63">
      <c r="A26" s="7"/>
      <c r="B26" s="46" t="s">
        <v>35</v>
      </c>
      <c r="C26" s="60">
        <v>0</v>
      </c>
      <c r="D26" s="60">
        <v>0.829178623</v>
      </c>
      <c r="E26" s="60">
        <v>0</v>
      </c>
      <c r="F26" s="60">
        <v>0</v>
      </c>
      <c r="G26" s="60">
        <v>0</v>
      </c>
      <c r="H26" s="60">
        <v>0.219568493</v>
      </c>
      <c r="I26" s="60">
        <v>14.991871663</v>
      </c>
      <c r="J26" s="60">
        <v>0</v>
      </c>
      <c r="K26" s="60">
        <v>0</v>
      </c>
      <c r="L26" s="60">
        <v>0.162614017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0">
        <v>0.20997876200000001</v>
      </c>
      <c r="S26" s="60">
        <v>0</v>
      </c>
      <c r="T26" s="60">
        <v>0</v>
      </c>
      <c r="U26" s="60">
        <v>0</v>
      </c>
      <c r="V26" s="60">
        <v>0</v>
      </c>
      <c r="W26" s="60">
        <v>0</v>
      </c>
      <c r="X26" s="60">
        <v>0</v>
      </c>
      <c r="Y26" s="60">
        <v>0</v>
      </c>
      <c r="Z26" s="60">
        <v>0</v>
      </c>
      <c r="AA26" s="60">
        <v>0</v>
      </c>
      <c r="AB26" s="60">
        <v>0</v>
      </c>
      <c r="AC26" s="60">
        <v>0</v>
      </c>
      <c r="AD26" s="60">
        <v>0</v>
      </c>
      <c r="AE26" s="60">
        <v>0</v>
      </c>
      <c r="AF26" s="60">
        <v>0</v>
      </c>
      <c r="AG26" s="60">
        <v>0</v>
      </c>
      <c r="AH26" s="60">
        <v>0</v>
      </c>
      <c r="AI26" s="60">
        <v>0</v>
      </c>
      <c r="AJ26" s="60">
        <v>0</v>
      </c>
      <c r="AK26" s="60">
        <v>0</v>
      </c>
      <c r="AL26" s="60">
        <v>0</v>
      </c>
      <c r="AM26" s="60">
        <v>0</v>
      </c>
      <c r="AN26" s="60">
        <v>0</v>
      </c>
      <c r="AO26" s="60">
        <v>0</v>
      </c>
      <c r="AP26" s="60">
        <v>0</v>
      </c>
      <c r="AQ26" s="60">
        <v>0</v>
      </c>
      <c r="AR26" s="60">
        <v>0</v>
      </c>
      <c r="AS26" s="60">
        <v>0</v>
      </c>
      <c r="AT26" s="60">
        <v>0</v>
      </c>
      <c r="AU26" s="60">
        <v>0</v>
      </c>
      <c r="AV26" s="60">
        <v>7.685869769</v>
      </c>
      <c r="AW26" s="60">
        <v>11.168622620000001</v>
      </c>
      <c r="AX26" s="60">
        <v>0</v>
      </c>
      <c r="AY26" s="60">
        <v>0</v>
      </c>
      <c r="AZ26" s="60">
        <v>6.9987361420000003</v>
      </c>
      <c r="BA26" s="60">
        <v>0</v>
      </c>
      <c r="BB26" s="60">
        <v>0</v>
      </c>
      <c r="BC26" s="60">
        <v>0</v>
      </c>
      <c r="BD26" s="60">
        <v>0</v>
      </c>
      <c r="BE26" s="60">
        <v>0</v>
      </c>
      <c r="BF26" s="60">
        <v>0.64328573</v>
      </c>
      <c r="BG26" s="60">
        <v>0.28894987500000002</v>
      </c>
      <c r="BH26" s="60">
        <v>0</v>
      </c>
      <c r="BI26" s="60">
        <v>0</v>
      </c>
      <c r="BJ26" s="60">
        <v>0.45517529000000001</v>
      </c>
      <c r="BK26" s="61">
        <f t="shared" si="5"/>
        <v>43.653850984000002</v>
      </c>
    </row>
    <row r="27" spans="1:63">
      <c r="A27" s="7"/>
      <c r="B27" s="46" t="s">
        <v>36</v>
      </c>
      <c r="C27" s="60">
        <v>0</v>
      </c>
      <c r="D27" s="60">
        <v>0.94854661299999998</v>
      </c>
      <c r="E27" s="60">
        <v>0</v>
      </c>
      <c r="F27" s="60">
        <v>0</v>
      </c>
      <c r="G27" s="60">
        <v>0</v>
      </c>
      <c r="H27" s="60">
        <v>4.1157435419999997</v>
      </c>
      <c r="I27" s="60">
        <v>119.515364713</v>
      </c>
      <c r="J27" s="60">
        <v>0</v>
      </c>
      <c r="K27" s="60">
        <v>0</v>
      </c>
      <c r="L27" s="60">
        <v>85.912388429000003</v>
      </c>
      <c r="M27" s="60">
        <v>0</v>
      </c>
      <c r="N27" s="60">
        <v>0</v>
      </c>
      <c r="O27" s="60">
        <v>0</v>
      </c>
      <c r="P27" s="60">
        <v>0</v>
      </c>
      <c r="Q27" s="60">
        <v>0</v>
      </c>
      <c r="R27" s="60">
        <v>1.1157868929999999</v>
      </c>
      <c r="S27" s="60">
        <v>23.209908515999999</v>
      </c>
      <c r="T27" s="60">
        <v>0</v>
      </c>
      <c r="U27" s="60">
        <v>0</v>
      </c>
      <c r="V27" s="60">
        <v>5.4384695929999998</v>
      </c>
      <c r="W27" s="60">
        <v>0</v>
      </c>
      <c r="X27" s="60">
        <v>0</v>
      </c>
      <c r="Y27" s="60">
        <v>0</v>
      </c>
      <c r="Z27" s="60">
        <v>0</v>
      </c>
      <c r="AA27" s="60">
        <v>0</v>
      </c>
      <c r="AB27" s="60">
        <v>0</v>
      </c>
      <c r="AC27" s="60">
        <v>0</v>
      </c>
      <c r="AD27" s="60">
        <v>0</v>
      </c>
      <c r="AE27" s="60">
        <v>0</v>
      </c>
      <c r="AF27" s="60">
        <v>0</v>
      </c>
      <c r="AG27" s="60">
        <v>0</v>
      </c>
      <c r="AH27" s="60">
        <v>0</v>
      </c>
      <c r="AI27" s="60">
        <v>0</v>
      </c>
      <c r="AJ27" s="60">
        <v>0</v>
      </c>
      <c r="AK27" s="60">
        <v>0</v>
      </c>
      <c r="AL27" s="60">
        <v>0</v>
      </c>
      <c r="AM27" s="60">
        <v>0</v>
      </c>
      <c r="AN27" s="60">
        <v>0</v>
      </c>
      <c r="AO27" s="60">
        <v>0</v>
      </c>
      <c r="AP27" s="60">
        <v>0</v>
      </c>
      <c r="AQ27" s="60">
        <v>0</v>
      </c>
      <c r="AR27" s="60">
        <v>0</v>
      </c>
      <c r="AS27" s="60">
        <v>0</v>
      </c>
      <c r="AT27" s="60">
        <v>0</v>
      </c>
      <c r="AU27" s="60">
        <v>0</v>
      </c>
      <c r="AV27" s="60">
        <v>16.456065293999998</v>
      </c>
      <c r="AW27" s="60">
        <v>84.157828581000004</v>
      </c>
      <c r="AX27" s="60">
        <v>0</v>
      </c>
      <c r="AY27" s="60">
        <v>0</v>
      </c>
      <c r="AZ27" s="60">
        <v>333.83670124399998</v>
      </c>
      <c r="BA27" s="60">
        <v>0</v>
      </c>
      <c r="BB27" s="60">
        <v>0</v>
      </c>
      <c r="BC27" s="60">
        <v>0</v>
      </c>
      <c r="BD27" s="60">
        <v>0</v>
      </c>
      <c r="BE27" s="60">
        <v>0</v>
      </c>
      <c r="BF27" s="60">
        <v>3.570291734</v>
      </c>
      <c r="BG27" s="60">
        <v>2.1939209470000001</v>
      </c>
      <c r="BH27" s="60">
        <v>0</v>
      </c>
      <c r="BI27" s="60">
        <v>0</v>
      </c>
      <c r="BJ27" s="60">
        <v>8.3169190050000008</v>
      </c>
      <c r="BK27" s="61">
        <f t="shared" si="5"/>
        <v>688.78793510399998</v>
      </c>
    </row>
    <row r="28" spans="1:63">
      <c r="A28" s="7"/>
      <c r="B28" s="46" t="s">
        <v>37</v>
      </c>
      <c r="C28" s="60">
        <v>0</v>
      </c>
      <c r="D28" s="60">
        <v>2.3104694239999999</v>
      </c>
      <c r="E28" s="60">
        <v>0</v>
      </c>
      <c r="F28" s="60">
        <v>0</v>
      </c>
      <c r="G28" s="60">
        <v>0</v>
      </c>
      <c r="H28" s="60">
        <v>3.3684906489999999</v>
      </c>
      <c r="I28" s="60">
        <v>13.329643491000001</v>
      </c>
      <c r="J28" s="60">
        <v>0</v>
      </c>
      <c r="K28" s="60">
        <v>0</v>
      </c>
      <c r="L28" s="60">
        <v>9.9883525609999992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0.91643751100000004</v>
      </c>
      <c r="S28" s="60">
        <v>0</v>
      </c>
      <c r="T28" s="60">
        <v>0</v>
      </c>
      <c r="U28" s="60">
        <v>0</v>
      </c>
      <c r="V28" s="60">
        <v>0.27442925899999998</v>
      </c>
      <c r="W28" s="60">
        <v>0</v>
      </c>
      <c r="X28" s="60">
        <v>0</v>
      </c>
      <c r="Y28" s="60">
        <v>0</v>
      </c>
      <c r="Z28" s="60">
        <v>0</v>
      </c>
      <c r="AA28" s="60">
        <v>0</v>
      </c>
      <c r="AB28" s="60">
        <v>2.4989487000000001E-2</v>
      </c>
      <c r="AC28" s="60">
        <v>0</v>
      </c>
      <c r="AD28" s="60">
        <v>0</v>
      </c>
      <c r="AE28" s="60">
        <v>0</v>
      </c>
      <c r="AF28" s="60">
        <v>9.8682843000000006E-2</v>
      </c>
      <c r="AG28" s="60">
        <v>0</v>
      </c>
      <c r="AH28" s="60">
        <v>0</v>
      </c>
      <c r="AI28" s="60">
        <v>0</v>
      </c>
      <c r="AJ28" s="60">
        <v>0</v>
      </c>
      <c r="AK28" s="60">
        <v>0</v>
      </c>
      <c r="AL28" s="60">
        <v>0</v>
      </c>
      <c r="AM28" s="60">
        <v>0</v>
      </c>
      <c r="AN28" s="60">
        <v>0</v>
      </c>
      <c r="AO28" s="60">
        <v>0</v>
      </c>
      <c r="AP28" s="60">
        <v>0</v>
      </c>
      <c r="AQ28" s="60">
        <v>0</v>
      </c>
      <c r="AR28" s="60">
        <v>0</v>
      </c>
      <c r="AS28" s="60">
        <v>0</v>
      </c>
      <c r="AT28" s="60">
        <v>0</v>
      </c>
      <c r="AU28" s="60">
        <v>0</v>
      </c>
      <c r="AV28" s="60">
        <v>8.6384330180000006</v>
      </c>
      <c r="AW28" s="60">
        <v>22.827612544000001</v>
      </c>
      <c r="AX28" s="60">
        <v>0</v>
      </c>
      <c r="AY28" s="60">
        <v>0</v>
      </c>
      <c r="AZ28" s="60">
        <v>118.822147112</v>
      </c>
      <c r="BA28" s="60">
        <v>0</v>
      </c>
      <c r="BB28" s="60">
        <v>0</v>
      </c>
      <c r="BC28" s="60">
        <v>0</v>
      </c>
      <c r="BD28" s="60">
        <v>0</v>
      </c>
      <c r="BE28" s="60">
        <v>0</v>
      </c>
      <c r="BF28" s="60">
        <v>1.2107391009999999</v>
      </c>
      <c r="BG28" s="60">
        <v>6.2357537760000001</v>
      </c>
      <c r="BH28" s="60">
        <v>0</v>
      </c>
      <c r="BI28" s="60">
        <v>0</v>
      </c>
      <c r="BJ28" s="60">
        <v>3.8080210619999999</v>
      </c>
      <c r="BK28" s="61">
        <f t="shared" si="5"/>
        <v>191.85420183799999</v>
      </c>
    </row>
    <row r="29" spans="1:63">
      <c r="A29" s="7"/>
      <c r="B29" s="46" t="s">
        <v>38</v>
      </c>
      <c r="C29" s="60">
        <v>0</v>
      </c>
      <c r="D29" s="60">
        <v>0.85358590599999995</v>
      </c>
      <c r="E29" s="60">
        <v>0</v>
      </c>
      <c r="F29" s="60">
        <v>0</v>
      </c>
      <c r="G29" s="60">
        <v>0</v>
      </c>
      <c r="H29" s="60">
        <v>1.2503236470000001</v>
      </c>
      <c r="I29" s="60">
        <v>7.7220808930000002</v>
      </c>
      <c r="J29" s="60">
        <v>0</v>
      </c>
      <c r="K29" s="60">
        <v>0</v>
      </c>
      <c r="L29" s="60">
        <v>19.392380785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0.27854472800000002</v>
      </c>
      <c r="S29" s="60">
        <v>0</v>
      </c>
      <c r="T29" s="60">
        <v>0</v>
      </c>
      <c r="U29" s="60">
        <v>0</v>
      </c>
      <c r="V29" s="60">
        <v>4.2017967609999998</v>
      </c>
      <c r="W29" s="60">
        <v>0</v>
      </c>
      <c r="X29" s="60">
        <v>0</v>
      </c>
      <c r="Y29" s="60">
        <v>0</v>
      </c>
      <c r="Z29" s="60">
        <v>0</v>
      </c>
      <c r="AA29" s="60">
        <v>0</v>
      </c>
      <c r="AB29" s="60">
        <v>5.5100134000000002E-2</v>
      </c>
      <c r="AC29" s="60">
        <v>0</v>
      </c>
      <c r="AD29" s="60">
        <v>0</v>
      </c>
      <c r="AE29" s="60">
        <v>0</v>
      </c>
      <c r="AF29" s="60">
        <v>0.13280259</v>
      </c>
      <c r="AG29" s="60">
        <v>0</v>
      </c>
      <c r="AH29" s="60">
        <v>0</v>
      </c>
      <c r="AI29" s="60">
        <v>0</v>
      </c>
      <c r="AJ29" s="60">
        <v>0</v>
      </c>
      <c r="AK29" s="60">
        <v>0</v>
      </c>
      <c r="AL29" s="60">
        <v>0</v>
      </c>
      <c r="AM29" s="60">
        <v>0</v>
      </c>
      <c r="AN29" s="60">
        <v>0</v>
      </c>
      <c r="AO29" s="60">
        <v>0</v>
      </c>
      <c r="AP29" s="60">
        <v>0</v>
      </c>
      <c r="AQ29" s="60">
        <v>0</v>
      </c>
      <c r="AR29" s="60">
        <v>0</v>
      </c>
      <c r="AS29" s="60">
        <v>0</v>
      </c>
      <c r="AT29" s="60">
        <v>0</v>
      </c>
      <c r="AU29" s="60">
        <v>0</v>
      </c>
      <c r="AV29" s="60">
        <v>9.1961826119999994</v>
      </c>
      <c r="AW29" s="60">
        <v>97.378555277999993</v>
      </c>
      <c r="AX29" s="60">
        <v>0</v>
      </c>
      <c r="AY29" s="60">
        <v>0</v>
      </c>
      <c r="AZ29" s="60">
        <v>151.448283651</v>
      </c>
      <c r="BA29" s="60">
        <v>0</v>
      </c>
      <c r="BB29" s="60">
        <v>0</v>
      </c>
      <c r="BC29" s="60">
        <v>0</v>
      </c>
      <c r="BD29" s="60">
        <v>0</v>
      </c>
      <c r="BE29" s="60">
        <v>0</v>
      </c>
      <c r="BF29" s="60">
        <v>3.0138363259999998</v>
      </c>
      <c r="BG29" s="60">
        <v>14.268947600000001</v>
      </c>
      <c r="BH29" s="60">
        <v>6.0804629999999998E-2</v>
      </c>
      <c r="BI29" s="60">
        <v>0</v>
      </c>
      <c r="BJ29" s="60">
        <v>10.934284772</v>
      </c>
      <c r="BK29" s="61">
        <f t="shared" si="5"/>
        <v>320.18751031300002</v>
      </c>
    </row>
    <row r="30" spans="1:63">
      <c r="A30" s="7"/>
      <c r="B30" s="63" t="s">
        <v>39</v>
      </c>
      <c r="C30" s="60">
        <v>0</v>
      </c>
      <c r="D30" s="60">
        <v>0.53585191700000001</v>
      </c>
      <c r="E30" s="60">
        <v>0</v>
      </c>
      <c r="F30" s="60">
        <v>0</v>
      </c>
      <c r="G30" s="60">
        <v>0</v>
      </c>
      <c r="H30" s="60">
        <v>0.99798171300000005</v>
      </c>
      <c r="I30" s="60">
        <v>1114.4852841930001</v>
      </c>
      <c r="J30" s="60">
        <v>0</v>
      </c>
      <c r="K30" s="60">
        <v>0</v>
      </c>
      <c r="L30" s="60">
        <v>132.85441951499999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0.153968729</v>
      </c>
      <c r="S30" s="60">
        <v>3.120679736</v>
      </c>
      <c r="T30" s="60">
        <v>0</v>
      </c>
      <c r="U30" s="60">
        <v>0</v>
      </c>
      <c r="V30" s="60">
        <v>3.1560047949999999</v>
      </c>
      <c r="W30" s="60">
        <v>0</v>
      </c>
      <c r="X30" s="60">
        <v>0</v>
      </c>
      <c r="Y30" s="60">
        <v>0</v>
      </c>
      <c r="Z30" s="60">
        <v>0</v>
      </c>
      <c r="AA30" s="60">
        <v>0</v>
      </c>
      <c r="AB30" s="60">
        <v>0</v>
      </c>
      <c r="AC30" s="60">
        <v>0</v>
      </c>
      <c r="AD30" s="60">
        <v>0</v>
      </c>
      <c r="AE30" s="60">
        <v>0</v>
      </c>
      <c r="AF30" s="60">
        <v>0</v>
      </c>
      <c r="AG30" s="60">
        <v>0</v>
      </c>
      <c r="AH30" s="60">
        <v>0</v>
      </c>
      <c r="AI30" s="60">
        <v>0</v>
      </c>
      <c r="AJ30" s="60">
        <v>0</v>
      </c>
      <c r="AK30" s="60">
        <v>0</v>
      </c>
      <c r="AL30" s="60">
        <v>0</v>
      </c>
      <c r="AM30" s="60">
        <v>0</v>
      </c>
      <c r="AN30" s="60">
        <v>0</v>
      </c>
      <c r="AO30" s="60">
        <v>0</v>
      </c>
      <c r="AP30" s="60">
        <v>0</v>
      </c>
      <c r="AQ30" s="60">
        <v>0</v>
      </c>
      <c r="AR30" s="60">
        <v>0</v>
      </c>
      <c r="AS30" s="60">
        <v>0</v>
      </c>
      <c r="AT30" s="60">
        <v>0</v>
      </c>
      <c r="AU30" s="60">
        <v>0</v>
      </c>
      <c r="AV30" s="60">
        <v>4.7396035249999997</v>
      </c>
      <c r="AW30" s="60">
        <v>106.40855568400001</v>
      </c>
      <c r="AX30" s="60">
        <v>0</v>
      </c>
      <c r="AY30" s="60">
        <v>0</v>
      </c>
      <c r="AZ30" s="60">
        <v>811.88056041100003</v>
      </c>
      <c r="BA30" s="60">
        <v>0</v>
      </c>
      <c r="BB30" s="60">
        <v>0</v>
      </c>
      <c r="BC30" s="60">
        <v>0</v>
      </c>
      <c r="BD30" s="60">
        <v>0</v>
      </c>
      <c r="BE30" s="60">
        <v>0</v>
      </c>
      <c r="BF30" s="60">
        <v>1.06979505</v>
      </c>
      <c r="BG30" s="60">
        <v>4.3897727450000001</v>
      </c>
      <c r="BH30" s="60">
        <v>0</v>
      </c>
      <c r="BI30" s="60">
        <v>0</v>
      </c>
      <c r="BJ30" s="60">
        <v>28.354390166000002</v>
      </c>
      <c r="BK30" s="61">
        <f t="shared" si="5"/>
        <v>2212.1468681789997</v>
      </c>
    </row>
    <row r="31" spans="1:63">
      <c r="A31" s="7"/>
      <c r="B31" s="63" t="s">
        <v>40</v>
      </c>
      <c r="C31" s="60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0.284414151</v>
      </c>
      <c r="I31" s="60">
        <v>29.999347499999999</v>
      </c>
      <c r="J31" s="60">
        <v>0</v>
      </c>
      <c r="K31" s="60">
        <v>0</v>
      </c>
      <c r="L31" s="60">
        <v>4.2575476099999996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7.8174549999999995E-2</v>
      </c>
      <c r="S31" s="60">
        <v>0</v>
      </c>
      <c r="T31" s="60">
        <v>0</v>
      </c>
      <c r="U31" s="60">
        <v>0</v>
      </c>
      <c r="V31" s="60">
        <v>5.8059986000000001E-2</v>
      </c>
      <c r="W31" s="60">
        <v>0</v>
      </c>
      <c r="X31" s="60">
        <v>0</v>
      </c>
      <c r="Y31" s="60">
        <v>0</v>
      </c>
      <c r="Z31" s="60">
        <v>0</v>
      </c>
      <c r="AA31" s="60">
        <v>0</v>
      </c>
      <c r="AB31" s="60">
        <v>0</v>
      </c>
      <c r="AC31" s="60">
        <v>0</v>
      </c>
      <c r="AD31" s="60">
        <v>0</v>
      </c>
      <c r="AE31" s="60">
        <v>0</v>
      </c>
      <c r="AF31" s="60">
        <v>0</v>
      </c>
      <c r="AG31" s="60">
        <v>0</v>
      </c>
      <c r="AH31" s="60">
        <v>0</v>
      </c>
      <c r="AI31" s="60">
        <v>0</v>
      </c>
      <c r="AJ31" s="60">
        <v>0</v>
      </c>
      <c r="AK31" s="60">
        <v>0</v>
      </c>
      <c r="AL31" s="60">
        <v>0</v>
      </c>
      <c r="AM31" s="60">
        <v>0</v>
      </c>
      <c r="AN31" s="60">
        <v>0</v>
      </c>
      <c r="AO31" s="60">
        <v>0</v>
      </c>
      <c r="AP31" s="60">
        <v>0</v>
      </c>
      <c r="AQ31" s="60">
        <v>0</v>
      </c>
      <c r="AR31" s="60">
        <v>0</v>
      </c>
      <c r="AS31" s="60">
        <v>0</v>
      </c>
      <c r="AT31" s="60">
        <v>0</v>
      </c>
      <c r="AU31" s="60">
        <v>0</v>
      </c>
      <c r="AV31" s="60">
        <v>1.072539608</v>
      </c>
      <c r="AW31" s="60">
        <v>12.181498793999999</v>
      </c>
      <c r="AX31" s="60">
        <v>0</v>
      </c>
      <c r="AY31" s="60">
        <v>0</v>
      </c>
      <c r="AZ31" s="60">
        <v>208.93972328199999</v>
      </c>
      <c r="BA31" s="60">
        <v>0</v>
      </c>
      <c r="BB31" s="60">
        <v>0</v>
      </c>
      <c r="BC31" s="60">
        <v>0</v>
      </c>
      <c r="BD31" s="60">
        <v>0</v>
      </c>
      <c r="BE31" s="60">
        <v>0</v>
      </c>
      <c r="BF31" s="60">
        <v>0.162523165</v>
      </c>
      <c r="BG31" s="60">
        <v>0</v>
      </c>
      <c r="BH31" s="60">
        <v>0.102814246</v>
      </c>
      <c r="BI31" s="60">
        <v>0</v>
      </c>
      <c r="BJ31" s="60">
        <v>5.8626565829999997</v>
      </c>
      <c r="BK31" s="61">
        <f t="shared" si="5"/>
        <v>262.99929947499993</v>
      </c>
    </row>
    <row r="32" spans="1:63">
      <c r="A32" s="7"/>
      <c r="B32" s="63" t="s">
        <v>41</v>
      </c>
      <c r="C32" s="60">
        <v>0</v>
      </c>
      <c r="D32" s="60">
        <v>24.726001908000001</v>
      </c>
      <c r="E32" s="60">
        <v>0</v>
      </c>
      <c r="F32" s="60">
        <v>0</v>
      </c>
      <c r="G32" s="60">
        <v>0</v>
      </c>
      <c r="H32" s="60">
        <v>4.758034361</v>
      </c>
      <c r="I32" s="60">
        <v>2966.8683833559999</v>
      </c>
      <c r="J32" s="60">
        <v>0</v>
      </c>
      <c r="K32" s="60">
        <v>0</v>
      </c>
      <c r="L32" s="60">
        <v>404.939277559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1.3301447630000001</v>
      </c>
      <c r="S32" s="60">
        <v>115.554801809</v>
      </c>
      <c r="T32" s="60">
        <v>1.533830628</v>
      </c>
      <c r="U32" s="60">
        <v>0</v>
      </c>
      <c r="V32" s="60">
        <v>50.688311358</v>
      </c>
      <c r="W32" s="60">
        <v>0</v>
      </c>
      <c r="X32" s="60">
        <v>0</v>
      </c>
      <c r="Y32" s="60">
        <v>0</v>
      </c>
      <c r="Z32" s="60">
        <v>0</v>
      </c>
      <c r="AA32" s="60">
        <v>0</v>
      </c>
      <c r="AB32" s="60">
        <v>4.3094379999999996E-3</v>
      </c>
      <c r="AC32" s="60">
        <v>0</v>
      </c>
      <c r="AD32" s="60">
        <v>0</v>
      </c>
      <c r="AE32" s="60">
        <v>0</v>
      </c>
      <c r="AF32" s="60">
        <v>0</v>
      </c>
      <c r="AG32" s="60">
        <v>0</v>
      </c>
      <c r="AH32" s="60">
        <v>0</v>
      </c>
      <c r="AI32" s="60">
        <v>0</v>
      </c>
      <c r="AJ32" s="60">
        <v>0</v>
      </c>
      <c r="AK32" s="60">
        <v>0</v>
      </c>
      <c r="AL32" s="60">
        <v>2.6732539999999999E-3</v>
      </c>
      <c r="AM32" s="60">
        <v>0</v>
      </c>
      <c r="AN32" s="60">
        <v>0</v>
      </c>
      <c r="AO32" s="60">
        <v>0</v>
      </c>
      <c r="AP32" s="60">
        <v>0</v>
      </c>
      <c r="AQ32" s="60">
        <v>0</v>
      </c>
      <c r="AR32" s="60">
        <v>0</v>
      </c>
      <c r="AS32" s="60">
        <v>0</v>
      </c>
      <c r="AT32" s="60">
        <v>0</v>
      </c>
      <c r="AU32" s="60">
        <v>0</v>
      </c>
      <c r="AV32" s="60">
        <v>8.3331025790000002</v>
      </c>
      <c r="AW32" s="60">
        <v>253.45966686599999</v>
      </c>
      <c r="AX32" s="60">
        <v>0</v>
      </c>
      <c r="AY32" s="60">
        <v>0</v>
      </c>
      <c r="AZ32" s="60">
        <v>706.58777014299994</v>
      </c>
      <c r="BA32" s="60">
        <v>0</v>
      </c>
      <c r="BB32" s="60">
        <v>0</v>
      </c>
      <c r="BC32" s="60">
        <v>0</v>
      </c>
      <c r="BD32" s="60">
        <v>0</v>
      </c>
      <c r="BE32" s="60">
        <v>0</v>
      </c>
      <c r="BF32" s="60">
        <v>2.2249409409999998</v>
      </c>
      <c r="BG32" s="60">
        <v>12.288273951000001</v>
      </c>
      <c r="BH32" s="60">
        <v>0</v>
      </c>
      <c r="BI32" s="60">
        <v>0</v>
      </c>
      <c r="BJ32" s="60">
        <v>18.685392528000001</v>
      </c>
      <c r="BK32" s="61">
        <f t="shared" si="5"/>
        <v>4571.984915441999</v>
      </c>
    </row>
    <row r="33" spans="1:63">
      <c r="A33" s="7"/>
      <c r="B33" s="46" t="s">
        <v>42</v>
      </c>
      <c r="C33" s="60">
        <v>0</v>
      </c>
      <c r="D33" s="60">
        <v>14.409022901</v>
      </c>
      <c r="E33" s="60">
        <v>0</v>
      </c>
      <c r="F33" s="60">
        <v>0</v>
      </c>
      <c r="G33" s="60">
        <v>0</v>
      </c>
      <c r="H33" s="60">
        <v>5.1756636199999999</v>
      </c>
      <c r="I33" s="60">
        <v>28.777927998999999</v>
      </c>
      <c r="J33" s="60">
        <v>1.81093361</v>
      </c>
      <c r="K33" s="60">
        <v>0</v>
      </c>
      <c r="L33" s="60">
        <v>20.341091379000002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1.661201038</v>
      </c>
      <c r="S33" s="60">
        <v>6.602911475</v>
      </c>
      <c r="T33" s="60">
        <v>0</v>
      </c>
      <c r="U33" s="60">
        <v>0</v>
      </c>
      <c r="V33" s="60">
        <v>2.2769721980000002</v>
      </c>
      <c r="W33" s="60">
        <v>0</v>
      </c>
      <c r="X33" s="60">
        <v>0</v>
      </c>
      <c r="Y33" s="60">
        <v>0</v>
      </c>
      <c r="Z33" s="60">
        <v>0</v>
      </c>
      <c r="AA33" s="60">
        <v>0</v>
      </c>
      <c r="AB33" s="60">
        <v>9.6524169999999999E-3</v>
      </c>
      <c r="AC33" s="60">
        <v>0</v>
      </c>
      <c r="AD33" s="60">
        <v>0</v>
      </c>
      <c r="AE33" s="60">
        <v>0</v>
      </c>
      <c r="AF33" s="60">
        <v>0.144270697</v>
      </c>
      <c r="AG33" s="60">
        <v>0</v>
      </c>
      <c r="AH33" s="60">
        <v>0</v>
      </c>
      <c r="AI33" s="60">
        <v>0</v>
      </c>
      <c r="AJ33" s="60">
        <v>0</v>
      </c>
      <c r="AK33" s="60">
        <v>0</v>
      </c>
      <c r="AL33" s="60">
        <v>2.7473503999999999E-2</v>
      </c>
      <c r="AM33" s="60">
        <v>0</v>
      </c>
      <c r="AN33" s="60">
        <v>0</v>
      </c>
      <c r="AO33" s="60">
        <v>0</v>
      </c>
      <c r="AP33" s="60">
        <v>0</v>
      </c>
      <c r="AQ33" s="60">
        <v>0</v>
      </c>
      <c r="AR33" s="60">
        <v>0</v>
      </c>
      <c r="AS33" s="60">
        <v>0</v>
      </c>
      <c r="AT33" s="60">
        <v>0</v>
      </c>
      <c r="AU33" s="60">
        <v>0</v>
      </c>
      <c r="AV33" s="60">
        <v>30.859807529000001</v>
      </c>
      <c r="AW33" s="60">
        <v>34.017793097999999</v>
      </c>
      <c r="AX33" s="60">
        <v>0</v>
      </c>
      <c r="AY33" s="60">
        <v>0</v>
      </c>
      <c r="AZ33" s="60">
        <v>303.787930421</v>
      </c>
      <c r="BA33" s="60">
        <v>0</v>
      </c>
      <c r="BB33" s="60">
        <v>0</v>
      </c>
      <c r="BC33" s="60">
        <v>0</v>
      </c>
      <c r="BD33" s="60">
        <v>0</v>
      </c>
      <c r="BE33" s="60">
        <v>0</v>
      </c>
      <c r="BF33" s="60">
        <v>9.5535222480000002</v>
      </c>
      <c r="BG33" s="60">
        <v>6.6578510150000003</v>
      </c>
      <c r="BH33" s="60">
        <v>3.6630646570000001</v>
      </c>
      <c r="BI33" s="60">
        <v>0</v>
      </c>
      <c r="BJ33" s="60">
        <v>19.504988164</v>
      </c>
      <c r="BK33" s="61">
        <f t="shared" si="5"/>
        <v>489.28207796999999</v>
      </c>
    </row>
    <row r="34" spans="1:63">
      <c r="A34" s="7"/>
      <c r="B34" s="46" t="s">
        <v>43</v>
      </c>
      <c r="C34" s="60">
        <v>0</v>
      </c>
      <c r="D34" s="60">
        <v>5.9010607830000001</v>
      </c>
      <c r="E34" s="60">
        <v>0</v>
      </c>
      <c r="F34" s="60">
        <v>0</v>
      </c>
      <c r="G34" s="60">
        <v>0</v>
      </c>
      <c r="H34" s="60">
        <v>34.432407830999999</v>
      </c>
      <c r="I34" s="60">
        <v>2802.9049058270002</v>
      </c>
      <c r="J34" s="60">
        <v>0</v>
      </c>
      <c r="K34" s="60">
        <v>0</v>
      </c>
      <c r="L34" s="60">
        <v>1475.249007438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6.961376134</v>
      </c>
      <c r="S34" s="60">
        <v>114.725333268</v>
      </c>
      <c r="T34" s="60">
        <v>0</v>
      </c>
      <c r="U34" s="60">
        <v>0</v>
      </c>
      <c r="V34" s="60">
        <v>78.353595064000004</v>
      </c>
      <c r="W34" s="60">
        <v>0</v>
      </c>
      <c r="X34" s="60">
        <v>0</v>
      </c>
      <c r="Y34" s="60">
        <v>0</v>
      </c>
      <c r="Z34" s="60">
        <v>0</v>
      </c>
      <c r="AA34" s="60">
        <v>0</v>
      </c>
      <c r="AB34" s="60">
        <v>0.101451555</v>
      </c>
      <c r="AC34" s="60">
        <v>0</v>
      </c>
      <c r="AD34" s="60">
        <v>0</v>
      </c>
      <c r="AE34" s="60">
        <v>0</v>
      </c>
      <c r="AF34" s="60">
        <v>0</v>
      </c>
      <c r="AG34" s="60">
        <v>0</v>
      </c>
      <c r="AH34" s="60">
        <v>0</v>
      </c>
      <c r="AI34" s="60">
        <v>0</v>
      </c>
      <c r="AJ34" s="60">
        <v>0</v>
      </c>
      <c r="AK34" s="60">
        <v>0</v>
      </c>
      <c r="AL34" s="60">
        <v>0</v>
      </c>
      <c r="AM34" s="60">
        <v>0</v>
      </c>
      <c r="AN34" s="60">
        <v>0</v>
      </c>
      <c r="AO34" s="60">
        <v>0</v>
      </c>
      <c r="AP34" s="60">
        <v>0</v>
      </c>
      <c r="AQ34" s="60">
        <v>0</v>
      </c>
      <c r="AR34" s="60">
        <v>0</v>
      </c>
      <c r="AS34" s="60">
        <v>0</v>
      </c>
      <c r="AT34" s="60">
        <v>0</v>
      </c>
      <c r="AU34" s="60">
        <v>0</v>
      </c>
      <c r="AV34" s="60">
        <v>29.691911046000001</v>
      </c>
      <c r="AW34" s="60">
        <v>981.680332174</v>
      </c>
      <c r="AX34" s="60">
        <v>0</v>
      </c>
      <c r="AY34" s="60">
        <v>0</v>
      </c>
      <c r="AZ34" s="60">
        <v>1221.51056485</v>
      </c>
      <c r="BA34" s="60">
        <v>0</v>
      </c>
      <c r="BB34" s="60">
        <v>0</v>
      </c>
      <c r="BC34" s="60">
        <v>0</v>
      </c>
      <c r="BD34" s="60">
        <v>0</v>
      </c>
      <c r="BE34" s="60">
        <v>0</v>
      </c>
      <c r="BF34" s="60">
        <v>6.293129703</v>
      </c>
      <c r="BG34" s="60">
        <v>15.198130078</v>
      </c>
      <c r="BH34" s="60">
        <v>0</v>
      </c>
      <c r="BI34" s="60">
        <v>0</v>
      </c>
      <c r="BJ34" s="60">
        <v>31.52268128</v>
      </c>
      <c r="BK34" s="61">
        <f t="shared" si="5"/>
        <v>6804.5258870309999</v>
      </c>
    </row>
    <row r="35" spans="1:63">
      <c r="A35" s="7"/>
      <c r="B35" s="46" t="s">
        <v>44</v>
      </c>
      <c r="C35" s="60">
        <v>0</v>
      </c>
      <c r="D35" s="60">
        <v>90.260971443000003</v>
      </c>
      <c r="E35" s="60">
        <v>0</v>
      </c>
      <c r="F35" s="60">
        <v>0</v>
      </c>
      <c r="G35" s="60">
        <v>0</v>
      </c>
      <c r="H35" s="60">
        <v>16.111048601</v>
      </c>
      <c r="I35" s="60">
        <v>2213.7074625700002</v>
      </c>
      <c r="J35" s="60">
        <v>0</v>
      </c>
      <c r="K35" s="60">
        <v>0</v>
      </c>
      <c r="L35" s="60">
        <v>483.662067842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5.0878770490000003</v>
      </c>
      <c r="S35" s="60">
        <v>23.192171245000001</v>
      </c>
      <c r="T35" s="60">
        <v>0</v>
      </c>
      <c r="U35" s="60">
        <v>0</v>
      </c>
      <c r="V35" s="60">
        <v>6.5371935360000002</v>
      </c>
      <c r="W35" s="60">
        <v>0</v>
      </c>
      <c r="X35" s="60">
        <v>0</v>
      </c>
      <c r="Y35" s="60">
        <v>0</v>
      </c>
      <c r="Z35" s="60">
        <v>0</v>
      </c>
      <c r="AA35" s="60">
        <v>0</v>
      </c>
      <c r="AB35" s="60">
        <v>2.544006E-2</v>
      </c>
      <c r="AC35" s="60">
        <v>0</v>
      </c>
      <c r="AD35" s="60">
        <v>0</v>
      </c>
      <c r="AE35" s="60">
        <v>0</v>
      </c>
      <c r="AF35" s="60">
        <v>0.17111152700000001</v>
      </c>
      <c r="AG35" s="60">
        <v>0</v>
      </c>
      <c r="AH35" s="60">
        <v>0</v>
      </c>
      <c r="AI35" s="60">
        <v>0</v>
      </c>
      <c r="AJ35" s="60">
        <v>0</v>
      </c>
      <c r="AK35" s="60">
        <v>0</v>
      </c>
      <c r="AL35" s="60">
        <v>1.9997747E-2</v>
      </c>
      <c r="AM35" s="60">
        <v>0</v>
      </c>
      <c r="AN35" s="60">
        <v>0</v>
      </c>
      <c r="AO35" s="60">
        <v>0</v>
      </c>
      <c r="AP35" s="60">
        <v>3.6430671999999997E-2</v>
      </c>
      <c r="AQ35" s="60">
        <v>0</v>
      </c>
      <c r="AR35" s="60">
        <v>0</v>
      </c>
      <c r="AS35" s="60">
        <v>0</v>
      </c>
      <c r="AT35" s="60">
        <v>0</v>
      </c>
      <c r="AU35" s="60">
        <v>0</v>
      </c>
      <c r="AV35" s="60">
        <v>35.931155752000002</v>
      </c>
      <c r="AW35" s="60">
        <v>126.374330191</v>
      </c>
      <c r="AX35" s="60">
        <v>0</v>
      </c>
      <c r="AY35" s="60">
        <v>0</v>
      </c>
      <c r="AZ35" s="60">
        <v>340.45577824399999</v>
      </c>
      <c r="BA35" s="60">
        <v>0</v>
      </c>
      <c r="BB35" s="60">
        <v>0</v>
      </c>
      <c r="BC35" s="60">
        <v>0</v>
      </c>
      <c r="BD35" s="60">
        <v>0</v>
      </c>
      <c r="BE35" s="60">
        <v>0</v>
      </c>
      <c r="BF35" s="60">
        <v>12.256051092</v>
      </c>
      <c r="BG35" s="60">
        <v>13.737853692</v>
      </c>
      <c r="BH35" s="60">
        <v>0</v>
      </c>
      <c r="BI35" s="60">
        <v>0</v>
      </c>
      <c r="BJ35" s="60">
        <v>24.321549397999998</v>
      </c>
      <c r="BK35" s="61">
        <f t="shared" si="5"/>
        <v>3391.8884906609997</v>
      </c>
    </row>
    <row r="36" spans="1:63">
      <c r="A36" s="7"/>
      <c r="B36" s="46" t="s">
        <v>45</v>
      </c>
      <c r="C36" s="60">
        <v>0</v>
      </c>
      <c r="D36" s="60">
        <v>1.860199854</v>
      </c>
      <c r="E36" s="60">
        <v>0</v>
      </c>
      <c r="F36" s="60">
        <v>0</v>
      </c>
      <c r="G36" s="60">
        <v>0</v>
      </c>
      <c r="H36" s="60">
        <v>14.816538005</v>
      </c>
      <c r="I36" s="60">
        <v>1765.64191039</v>
      </c>
      <c r="J36" s="60">
        <v>486.01342537800002</v>
      </c>
      <c r="K36" s="60">
        <v>0</v>
      </c>
      <c r="L36" s="60">
        <v>66.033088421000002</v>
      </c>
      <c r="M36" s="60">
        <v>0</v>
      </c>
      <c r="N36" s="60">
        <v>0</v>
      </c>
      <c r="O36" s="60">
        <v>0</v>
      </c>
      <c r="P36" s="60">
        <v>0</v>
      </c>
      <c r="Q36" s="60">
        <v>0</v>
      </c>
      <c r="R36" s="60">
        <v>6.2416770929999998</v>
      </c>
      <c r="S36" s="60">
        <v>8.74163785</v>
      </c>
      <c r="T36" s="60">
        <v>10.798108859999999</v>
      </c>
      <c r="U36" s="60">
        <v>0</v>
      </c>
      <c r="V36" s="60">
        <v>5.8346130680000003</v>
      </c>
      <c r="W36" s="60">
        <v>0</v>
      </c>
      <c r="X36" s="60">
        <v>0</v>
      </c>
      <c r="Y36" s="60">
        <v>0</v>
      </c>
      <c r="Z36" s="60">
        <v>0</v>
      </c>
      <c r="AA36" s="60">
        <v>0</v>
      </c>
      <c r="AB36" s="60">
        <v>1.9003894E-2</v>
      </c>
      <c r="AC36" s="60">
        <v>0</v>
      </c>
      <c r="AD36" s="60">
        <v>0</v>
      </c>
      <c r="AE36" s="60">
        <v>0</v>
      </c>
      <c r="AF36" s="60">
        <v>1.1881179999999999E-3</v>
      </c>
      <c r="AG36" s="60">
        <v>0</v>
      </c>
      <c r="AH36" s="60">
        <v>0</v>
      </c>
      <c r="AI36" s="60">
        <v>0</v>
      </c>
      <c r="AJ36" s="60">
        <v>0</v>
      </c>
      <c r="AK36" s="60">
        <v>0</v>
      </c>
      <c r="AL36" s="60">
        <v>2.3953030000000001E-3</v>
      </c>
      <c r="AM36" s="60">
        <v>0</v>
      </c>
      <c r="AN36" s="60">
        <v>0</v>
      </c>
      <c r="AO36" s="60">
        <v>0</v>
      </c>
      <c r="AP36" s="60">
        <v>0</v>
      </c>
      <c r="AQ36" s="60">
        <v>0</v>
      </c>
      <c r="AR36" s="60">
        <v>0</v>
      </c>
      <c r="AS36" s="60">
        <v>0</v>
      </c>
      <c r="AT36" s="60">
        <v>0</v>
      </c>
      <c r="AU36" s="60">
        <v>0</v>
      </c>
      <c r="AV36" s="60">
        <v>30.490794922999999</v>
      </c>
      <c r="AW36" s="60">
        <v>236.77466239</v>
      </c>
      <c r="AX36" s="60">
        <v>0</v>
      </c>
      <c r="AY36" s="60">
        <v>0</v>
      </c>
      <c r="AZ36" s="60">
        <v>247.82543011300001</v>
      </c>
      <c r="BA36" s="60">
        <v>0</v>
      </c>
      <c r="BB36" s="60">
        <v>0</v>
      </c>
      <c r="BC36" s="60">
        <v>0</v>
      </c>
      <c r="BD36" s="60">
        <v>0</v>
      </c>
      <c r="BE36" s="60">
        <v>0</v>
      </c>
      <c r="BF36" s="60">
        <v>12.193647909999999</v>
      </c>
      <c r="BG36" s="60">
        <v>5.2765569289999998</v>
      </c>
      <c r="BH36" s="60">
        <v>0.13037016100000001</v>
      </c>
      <c r="BI36" s="60">
        <v>0</v>
      </c>
      <c r="BJ36" s="60">
        <v>28.842074115999999</v>
      </c>
      <c r="BK36" s="61">
        <f t="shared" si="5"/>
        <v>2927.5373227760006</v>
      </c>
    </row>
    <row r="37" spans="1:63">
      <c r="A37" s="7"/>
      <c r="B37" s="17" t="s">
        <v>46</v>
      </c>
      <c r="C37" s="43">
        <f t="shared" ref="C37:BI37" si="6">SUM(C25:C36)</f>
        <v>0</v>
      </c>
      <c r="D37" s="30">
        <f t="shared" si="6"/>
        <v>144.449754791</v>
      </c>
      <c r="E37" s="30">
        <f t="shared" si="6"/>
        <v>0</v>
      </c>
      <c r="F37" s="30">
        <f t="shared" si="6"/>
        <v>0</v>
      </c>
      <c r="G37" s="44">
        <f t="shared" si="6"/>
        <v>0</v>
      </c>
      <c r="H37" s="43">
        <f t="shared" si="6"/>
        <v>87.569762182999995</v>
      </c>
      <c r="I37" s="30">
        <f t="shared" si="6"/>
        <v>11077.947249092002</v>
      </c>
      <c r="J37" s="30">
        <f t="shared" si="6"/>
        <v>487.82435898800003</v>
      </c>
      <c r="K37" s="30">
        <f t="shared" si="6"/>
        <v>0</v>
      </c>
      <c r="L37" s="44">
        <f t="shared" si="6"/>
        <v>2707.2446882189997</v>
      </c>
      <c r="M37" s="43">
        <f t="shared" si="6"/>
        <v>0</v>
      </c>
      <c r="N37" s="30">
        <f t="shared" si="6"/>
        <v>0</v>
      </c>
      <c r="O37" s="30">
        <f t="shared" si="6"/>
        <v>0</v>
      </c>
      <c r="P37" s="30">
        <f t="shared" si="6"/>
        <v>0</v>
      </c>
      <c r="Q37" s="44">
        <f t="shared" si="6"/>
        <v>0</v>
      </c>
      <c r="R37" s="43">
        <f t="shared" si="6"/>
        <v>24.452153964999997</v>
      </c>
      <c r="S37" s="30">
        <f t="shared" si="6"/>
        <v>295.14744389900005</v>
      </c>
      <c r="T37" s="30">
        <f t="shared" si="6"/>
        <v>12.331939488</v>
      </c>
      <c r="U37" s="30">
        <f t="shared" si="6"/>
        <v>0</v>
      </c>
      <c r="V37" s="44">
        <f t="shared" si="6"/>
        <v>156.97949158700001</v>
      </c>
      <c r="W37" s="43">
        <f t="shared" si="6"/>
        <v>0</v>
      </c>
      <c r="X37" s="30">
        <f t="shared" si="6"/>
        <v>0</v>
      </c>
      <c r="Y37" s="30">
        <f t="shared" si="6"/>
        <v>0</v>
      </c>
      <c r="Z37" s="30">
        <f t="shared" si="6"/>
        <v>0</v>
      </c>
      <c r="AA37" s="44">
        <f t="shared" si="6"/>
        <v>0</v>
      </c>
      <c r="AB37" s="43">
        <f t="shared" si="6"/>
        <v>0.283826564</v>
      </c>
      <c r="AC37" s="30">
        <f t="shared" si="6"/>
        <v>0</v>
      </c>
      <c r="AD37" s="30">
        <f t="shared" si="6"/>
        <v>0</v>
      </c>
      <c r="AE37" s="30">
        <f t="shared" si="6"/>
        <v>0</v>
      </c>
      <c r="AF37" s="44">
        <f t="shared" si="6"/>
        <v>0.54805577500000002</v>
      </c>
      <c r="AG37" s="43">
        <f t="shared" si="6"/>
        <v>0</v>
      </c>
      <c r="AH37" s="30">
        <f t="shared" si="6"/>
        <v>0</v>
      </c>
      <c r="AI37" s="30">
        <f t="shared" si="6"/>
        <v>0</v>
      </c>
      <c r="AJ37" s="30">
        <f t="shared" si="6"/>
        <v>0</v>
      </c>
      <c r="AK37" s="44">
        <f t="shared" si="6"/>
        <v>0</v>
      </c>
      <c r="AL37" s="43">
        <f t="shared" si="6"/>
        <v>5.5274113999999999E-2</v>
      </c>
      <c r="AM37" s="30">
        <f t="shared" si="6"/>
        <v>0</v>
      </c>
      <c r="AN37" s="30">
        <f t="shared" si="6"/>
        <v>0</v>
      </c>
      <c r="AO37" s="30">
        <f t="shared" si="6"/>
        <v>0</v>
      </c>
      <c r="AP37" s="44">
        <f t="shared" si="6"/>
        <v>3.6430671999999997E-2</v>
      </c>
      <c r="AQ37" s="43">
        <f t="shared" si="6"/>
        <v>0</v>
      </c>
      <c r="AR37" s="30">
        <f t="shared" si="6"/>
        <v>0</v>
      </c>
      <c r="AS37" s="30">
        <f t="shared" si="6"/>
        <v>0</v>
      </c>
      <c r="AT37" s="30">
        <f t="shared" si="6"/>
        <v>0</v>
      </c>
      <c r="AU37" s="44">
        <f t="shared" si="6"/>
        <v>0</v>
      </c>
      <c r="AV37" s="43">
        <f t="shared" si="6"/>
        <v>203.97491448000002</v>
      </c>
      <c r="AW37" s="30">
        <f t="shared" si="6"/>
        <v>1984.2266709609999</v>
      </c>
      <c r="AX37" s="30">
        <f t="shared" si="6"/>
        <v>0</v>
      </c>
      <c r="AY37" s="30">
        <f t="shared" si="6"/>
        <v>0</v>
      </c>
      <c r="AZ37" s="45">
        <f t="shared" si="6"/>
        <v>4510.1643553530002</v>
      </c>
      <c r="BA37" s="43">
        <f t="shared" si="6"/>
        <v>0</v>
      </c>
      <c r="BB37" s="30">
        <f t="shared" si="6"/>
        <v>0</v>
      </c>
      <c r="BC37" s="30">
        <f t="shared" si="6"/>
        <v>0</v>
      </c>
      <c r="BD37" s="30">
        <f t="shared" si="6"/>
        <v>0</v>
      </c>
      <c r="BE37" s="44">
        <f t="shared" si="6"/>
        <v>0</v>
      </c>
      <c r="BF37" s="43">
        <f t="shared" si="6"/>
        <v>54.99682302299999</v>
      </c>
      <c r="BG37" s="30">
        <f t="shared" si="6"/>
        <v>81.206415906999993</v>
      </c>
      <c r="BH37" s="30">
        <f t="shared" si="6"/>
        <v>3.9570536940000003</v>
      </c>
      <c r="BI37" s="30">
        <f t="shared" si="6"/>
        <v>0</v>
      </c>
      <c r="BJ37" s="44">
        <f>SUM(BJ25:BJ36)</f>
        <v>183.23462398499998</v>
      </c>
      <c r="BK37" s="29">
        <f>SUM(BK25:BK36)</f>
        <v>22016.631286739997</v>
      </c>
    </row>
    <row r="38" spans="1:63">
      <c r="A38" s="7"/>
      <c r="B38" s="9" t="s">
        <v>47</v>
      </c>
      <c r="C38" s="43">
        <f t="shared" ref="C38:BI38" si="7">C37+C23+C20+C17+C14+C11</f>
        <v>0</v>
      </c>
      <c r="D38" s="30">
        <f t="shared" si="7"/>
        <v>490.84985873599999</v>
      </c>
      <c r="E38" s="30">
        <f t="shared" si="7"/>
        <v>0</v>
      </c>
      <c r="F38" s="30">
        <f t="shared" si="7"/>
        <v>0</v>
      </c>
      <c r="G38" s="30">
        <f t="shared" si="7"/>
        <v>0</v>
      </c>
      <c r="H38" s="43">
        <f t="shared" si="7"/>
        <v>151.995164921</v>
      </c>
      <c r="I38" s="30">
        <f t="shared" si="7"/>
        <v>26073.476521725002</v>
      </c>
      <c r="J38" s="30">
        <f t="shared" si="7"/>
        <v>2902.3233581549994</v>
      </c>
      <c r="K38" s="30">
        <f t="shared" si="7"/>
        <v>0</v>
      </c>
      <c r="L38" s="30">
        <f t="shared" si="7"/>
        <v>3001.4328171389998</v>
      </c>
      <c r="M38" s="43">
        <f t="shared" si="7"/>
        <v>0</v>
      </c>
      <c r="N38" s="30">
        <f t="shared" si="7"/>
        <v>0</v>
      </c>
      <c r="O38" s="30">
        <f t="shared" si="7"/>
        <v>0</v>
      </c>
      <c r="P38" s="30">
        <f t="shared" si="7"/>
        <v>0</v>
      </c>
      <c r="Q38" s="30">
        <f t="shared" si="7"/>
        <v>0</v>
      </c>
      <c r="R38" s="43">
        <f t="shared" si="7"/>
        <v>47.128195417999997</v>
      </c>
      <c r="S38" s="30">
        <f t="shared" si="7"/>
        <v>1132.651121674</v>
      </c>
      <c r="T38" s="30">
        <f t="shared" si="7"/>
        <v>16.384387108999999</v>
      </c>
      <c r="U38" s="30">
        <f t="shared" si="7"/>
        <v>0</v>
      </c>
      <c r="V38" s="30">
        <f t="shared" si="7"/>
        <v>187.830351737</v>
      </c>
      <c r="W38" s="43">
        <f t="shared" si="7"/>
        <v>0</v>
      </c>
      <c r="X38" s="30">
        <f t="shared" si="7"/>
        <v>0</v>
      </c>
      <c r="Y38" s="30">
        <f t="shared" si="7"/>
        <v>0</v>
      </c>
      <c r="Z38" s="30">
        <f t="shared" si="7"/>
        <v>0</v>
      </c>
      <c r="AA38" s="30">
        <f t="shared" si="7"/>
        <v>0</v>
      </c>
      <c r="AB38" s="43">
        <f t="shared" si="7"/>
        <v>0.32162695899999999</v>
      </c>
      <c r="AC38" s="30">
        <f t="shared" si="7"/>
        <v>0</v>
      </c>
      <c r="AD38" s="30">
        <f t="shared" si="7"/>
        <v>0</v>
      </c>
      <c r="AE38" s="30">
        <f t="shared" si="7"/>
        <v>0</v>
      </c>
      <c r="AF38" s="30">
        <f t="shared" si="7"/>
        <v>0.54805577500000002</v>
      </c>
      <c r="AG38" s="43">
        <f t="shared" si="7"/>
        <v>0</v>
      </c>
      <c r="AH38" s="30">
        <f t="shared" si="7"/>
        <v>0</v>
      </c>
      <c r="AI38" s="30">
        <f t="shared" si="7"/>
        <v>0</v>
      </c>
      <c r="AJ38" s="30">
        <f t="shared" si="7"/>
        <v>0</v>
      </c>
      <c r="AK38" s="30">
        <f t="shared" si="7"/>
        <v>0</v>
      </c>
      <c r="AL38" s="43">
        <f t="shared" si="7"/>
        <v>6.0020978000000003E-2</v>
      </c>
      <c r="AM38" s="30">
        <f t="shared" si="7"/>
        <v>0</v>
      </c>
      <c r="AN38" s="30">
        <f t="shared" si="7"/>
        <v>0</v>
      </c>
      <c r="AO38" s="30">
        <f t="shared" si="7"/>
        <v>0</v>
      </c>
      <c r="AP38" s="30">
        <f t="shared" si="7"/>
        <v>3.6430671999999997E-2</v>
      </c>
      <c r="AQ38" s="43">
        <f t="shared" si="7"/>
        <v>0</v>
      </c>
      <c r="AR38" s="30">
        <f t="shared" si="7"/>
        <v>0</v>
      </c>
      <c r="AS38" s="30">
        <f t="shared" si="7"/>
        <v>0</v>
      </c>
      <c r="AT38" s="30">
        <f t="shared" si="7"/>
        <v>0</v>
      </c>
      <c r="AU38" s="30">
        <f t="shared" si="7"/>
        <v>0</v>
      </c>
      <c r="AV38" s="43">
        <f t="shared" si="7"/>
        <v>307.31534442100002</v>
      </c>
      <c r="AW38" s="30">
        <f t="shared" si="7"/>
        <v>4366.6191180610003</v>
      </c>
      <c r="AX38" s="30">
        <f t="shared" si="7"/>
        <v>5.0819200330000003</v>
      </c>
      <c r="AY38" s="30">
        <f t="shared" si="7"/>
        <v>0</v>
      </c>
      <c r="AZ38" s="47">
        <f t="shared" si="7"/>
        <v>5335.7922416220008</v>
      </c>
      <c r="BA38" s="43">
        <f t="shared" si="7"/>
        <v>0</v>
      </c>
      <c r="BB38" s="30">
        <f t="shared" si="7"/>
        <v>0</v>
      </c>
      <c r="BC38" s="30">
        <f t="shared" si="7"/>
        <v>0</v>
      </c>
      <c r="BD38" s="30">
        <f t="shared" si="7"/>
        <v>0</v>
      </c>
      <c r="BE38" s="30">
        <f t="shared" si="7"/>
        <v>0</v>
      </c>
      <c r="BF38" s="43">
        <f t="shared" si="7"/>
        <v>89.643121687999979</v>
      </c>
      <c r="BG38" s="30">
        <f t="shared" si="7"/>
        <v>141.932630792</v>
      </c>
      <c r="BH38" s="30">
        <f t="shared" si="7"/>
        <v>6.6995270110000007</v>
      </c>
      <c r="BI38" s="30">
        <f t="shared" si="7"/>
        <v>0</v>
      </c>
      <c r="BJ38" s="30">
        <f>BJ37+BJ23+BJ20+BJ17+BJ14+BJ11</f>
        <v>235.40231124099998</v>
      </c>
      <c r="BK38" s="26">
        <f>BK37+BK23+BK20+BK17+BK14+BK11</f>
        <v>44493.524125866999</v>
      </c>
    </row>
    <row r="39" spans="1:63" ht="3.75" customHeight="1">
      <c r="A39" s="7"/>
      <c r="B39" s="10"/>
      <c r="C39" s="77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8"/>
    </row>
    <row r="40" spans="1:63">
      <c r="A40" s="7" t="s">
        <v>48</v>
      </c>
      <c r="B40" s="8" t="s">
        <v>49</v>
      </c>
      <c r="C40" s="77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8"/>
    </row>
    <row r="41" spans="1:63" s="2" customFormat="1">
      <c r="A41" s="7" t="s">
        <v>13</v>
      </c>
      <c r="B41" s="16" t="s">
        <v>50</v>
      </c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6"/>
    </row>
    <row r="42" spans="1:63" s="2" customFormat="1">
      <c r="A42" s="7"/>
      <c r="B42" s="27" t="s">
        <v>51</v>
      </c>
      <c r="C42" s="60">
        <v>0</v>
      </c>
      <c r="D42" s="60">
        <v>1.298757857</v>
      </c>
      <c r="E42" s="60">
        <v>0</v>
      </c>
      <c r="F42" s="60">
        <v>0</v>
      </c>
      <c r="G42" s="60">
        <v>0</v>
      </c>
      <c r="H42" s="60">
        <v>4.514632454</v>
      </c>
      <c r="I42" s="60">
        <v>0</v>
      </c>
      <c r="J42" s="60">
        <v>0</v>
      </c>
      <c r="K42" s="60">
        <v>0</v>
      </c>
      <c r="L42" s="60">
        <v>0.54172606999999995</v>
      </c>
      <c r="M42" s="60">
        <v>0</v>
      </c>
      <c r="N42" s="60">
        <v>0</v>
      </c>
      <c r="O42" s="60">
        <v>0</v>
      </c>
      <c r="P42" s="60">
        <v>0</v>
      </c>
      <c r="Q42" s="60">
        <v>0</v>
      </c>
      <c r="R42" s="60">
        <v>2.5541477069999998</v>
      </c>
      <c r="S42" s="60">
        <v>0</v>
      </c>
      <c r="T42" s="60">
        <v>0</v>
      </c>
      <c r="U42" s="60">
        <v>0</v>
      </c>
      <c r="V42" s="60">
        <v>0.113699995</v>
      </c>
      <c r="W42" s="60">
        <v>0</v>
      </c>
      <c r="X42" s="60">
        <v>0</v>
      </c>
      <c r="Y42" s="60">
        <v>0</v>
      </c>
      <c r="Z42" s="60">
        <v>0</v>
      </c>
      <c r="AA42" s="60">
        <v>0</v>
      </c>
      <c r="AB42" s="60">
        <v>4.6078450000000002E-3</v>
      </c>
      <c r="AC42" s="60">
        <v>0</v>
      </c>
      <c r="AD42" s="60">
        <v>0</v>
      </c>
      <c r="AE42" s="60">
        <v>0</v>
      </c>
      <c r="AF42" s="60">
        <v>0</v>
      </c>
      <c r="AG42" s="60">
        <v>0</v>
      </c>
      <c r="AH42" s="60">
        <v>0</v>
      </c>
      <c r="AI42" s="60">
        <v>0</v>
      </c>
      <c r="AJ42" s="60">
        <v>0</v>
      </c>
      <c r="AK42" s="60">
        <v>0</v>
      </c>
      <c r="AL42" s="60">
        <v>0</v>
      </c>
      <c r="AM42" s="60">
        <v>0</v>
      </c>
      <c r="AN42" s="60">
        <v>0</v>
      </c>
      <c r="AO42" s="60">
        <v>0</v>
      </c>
      <c r="AP42" s="60">
        <v>0</v>
      </c>
      <c r="AQ42" s="60">
        <v>0</v>
      </c>
      <c r="AR42" s="60">
        <v>0</v>
      </c>
      <c r="AS42" s="60">
        <v>0</v>
      </c>
      <c r="AT42" s="60">
        <v>0</v>
      </c>
      <c r="AU42" s="60">
        <v>0</v>
      </c>
      <c r="AV42" s="60">
        <v>131.13080435000001</v>
      </c>
      <c r="AW42" s="60">
        <v>0.46675063</v>
      </c>
      <c r="AX42" s="60">
        <v>0</v>
      </c>
      <c r="AY42" s="60">
        <v>0</v>
      </c>
      <c r="AZ42" s="60">
        <v>8.0740260979999992</v>
      </c>
      <c r="BA42" s="60">
        <v>0</v>
      </c>
      <c r="BB42" s="60">
        <v>0</v>
      </c>
      <c r="BC42" s="60">
        <v>0</v>
      </c>
      <c r="BD42" s="60">
        <v>0</v>
      </c>
      <c r="BE42" s="60">
        <v>0</v>
      </c>
      <c r="BF42" s="60">
        <v>46.556250155000001</v>
      </c>
      <c r="BG42" s="60">
        <v>3.2676945999999998E-2</v>
      </c>
      <c r="BH42" s="60">
        <v>0</v>
      </c>
      <c r="BI42" s="60">
        <v>0</v>
      </c>
      <c r="BJ42" s="60">
        <v>0.45206443800000001</v>
      </c>
      <c r="BK42" s="61">
        <f>SUM(C42:BJ42)</f>
        <v>195.74014454500002</v>
      </c>
    </row>
    <row r="43" spans="1:63" s="2" customFormat="1">
      <c r="A43" s="7"/>
      <c r="B43" s="27" t="s">
        <v>52</v>
      </c>
      <c r="C43" s="65">
        <v>0</v>
      </c>
      <c r="D43" s="65">
        <v>5.2536968719999999</v>
      </c>
      <c r="E43" s="65">
        <v>0</v>
      </c>
      <c r="F43" s="65">
        <v>0</v>
      </c>
      <c r="G43" s="65">
        <v>0</v>
      </c>
      <c r="H43" s="65">
        <v>208.283280018</v>
      </c>
      <c r="I43" s="65">
        <v>1.0833298E-2</v>
      </c>
      <c r="J43" s="65">
        <v>0</v>
      </c>
      <c r="K43" s="65">
        <v>0</v>
      </c>
      <c r="L43" s="65">
        <v>17.269479048000001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119.714185353</v>
      </c>
      <c r="S43" s="65">
        <v>0</v>
      </c>
      <c r="T43" s="65">
        <v>0</v>
      </c>
      <c r="U43" s="65">
        <v>0</v>
      </c>
      <c r="V43" s="65">
        <v>4.9988912729999999</v>
      </c>
      <c r="W43" s="65">
        <v>0</v>
      </c>
      <c r="X43" s="65">
        <v>0</v>
      </c>
      <c r="Y43" s="65">
        <v>0</v>
      </c>
      <c r="Z43" s="65">
        <v>0</v>
      </c>
      <c r="AA43" s="65">
        <v>0</v>
      </c>
      <c r="AB43" s="65">
        <v>1.129784524</v>
      </c>
      <c r="AC43" s="65">
        <v>0</v>
      </c>
      <c r="AD43" s="65">
        <v>0</v>
      </c>
      <c r="AE43" s="65">
        <v>0</v>
      </c>
      <c r="AF43" s="65">
        <v>3.7555999999999998E-5</v>
      </c>
      <c r="AG43" s="65">
        <v>0</v>
      </c>
      <c r="AH43" s="65">
        <v>0</v>
      </c>
      <c r="AI43" s="65">
        <v>0</v>
      </c>
      <c r="AJ43" s="65">
        <v>0</v>
      </c>
      <c r="AK43" s="65">
        <v>0</v>
      </c>
      <c r="AL43" s="65">
        <v>0.21602415699999999</v>
      </c>
      <c r="AM43" s="65">
        <v>0</v>
      </c>
      <c r="AN43" s="65">
        <v>0</v>
      </c>
      <c r="AO43" s="65">
        <v>0</v>
      </c>
      <c r="AP43" s="65">
        <v>0</v>
      </c>
      <c r="AQ43" s="65">
        <v>0</v>
      </c>
      <c r="AR43" s="65">
        <v>0</v>
      </c>
      <c r="AS43" s="65">
        <v>0</v>
      </c>
      <c r="AT43" s="65">
        <v>0</v>
      </c>
      <c r="AU43" s="65">
        <v>0</v>
      </c>
      <c r="AV43" s="65">
        <v>1850.141475526</v>
      </c>
      <c r="AW43" s="65">
        <v>6.6517577560000003</v>
      </c>
      <c r="AX43" s="65">
        <v>0</v>
      </c>
      <c r="AY43" s="65">
        <v>0</v>
      </c>
      <c r="AZ43" s="65">
        <v>325.454171686</v>
      </c>
      <c r="BA43" s="65">
        <v>0</v>
      </c>
      <c r="BB43" s="65">
        <v>0</v>
      </c>
      <c r="BC43" s="65">
        <v>0</v>
      </c>
      <c r="BD43" s="65">
        <v>0</v>
      </c>
      <c r="BE43" s="65">
        <v>0</v>
      </c>
      <c r="BF43" s="65">
        <v>639.86374418800006</v>
      </c>
      <c r="BG43" s="65">
        <v>0.51589626899999996</v>
      </c>
      <c r="BH43" s="65">
        <v>0</v>
      </c>
      <c r="BI43" s="65">
        <v>0</v>
      </c>
      <c r="BJ43" s="65">
        <v>79.865974785000006</v>
      </c>
      <c r="BK43" s="61">
        <f>SUM(C43:BJ43)</f>
        <v>3259.3692323090004</v>
      </c>
    </row>
    <row r="44" spans="1:63" s="2" customFormat="1">
      <c r="A44" s="7"/>
      <c r="B44" s="17" t="s">
        <v>18</v>
      </c>
      <c r="C44" s="43">
        <f>SUM(C42:C43)</f>
        <v>0</v>
      </c>
      <c r="D44" s="43">
        <f t="shared" ref="D44:BJ44" si="8">SUM(D42:D43)</f>
        <v>6.5524547289999999</v>
      </c>
      <c r="E44" s="43">
        <f t="shared" si="8"/>
        <v>0</v>
      </c>
      <c r="F44" s="43">
        <f t="shared" si="8"/>
        <v>0</v>
      </c>
      <c r="G44" s="43">
        <f t="shared" si="8"/>
        <v>0</v>
      </c>
      <c r="H44" s="43">
        <f t="shared" si="8"/>
        <v>212.79791247200001</v>
      </c>
      <c r="I44" s="43">
        <f t="shared" si="8"/>
        <v>1.0833298E-2</v>
      </c>
      <c r="J44" s="43">
        <f t="shared" si="8"/>
        <v>0</v>
      </c>
      <c r="K44" s="43">
        <f t="shared" si="8"/>
        <v>0</v>
      </c>
      <c r="L44" s="43">
        <f t="shared" si="8"/>
        <v>17.811205118</v>
      </c>
      <c r="M44" s="43">
        <f t="shared" si="8"/>
        <v>0</v>
      </c>
      <c r="N44" s="43">
        <f t="shared" si="8"/>
        <v>0</v>
      </c>
      <c r="O44" s="43">
        <f t="shared" si="8"/>
        <v>0</v>
      </c>
      <c r="P44" s="43">
        <f t="shared" si="8"/>
        <v>0</v>
      </c>
      <c r="Q44" s="43">
        <f t="shared" si="8"/>
        <v>0</v>
      </c>
      <c r="R44" s="43">
        <f t="shared" si="8"/>
        <v>122.26833306</v>
      </c>
      <c r="S44" s="43">
        <f t="shared" si="8"/>
        <v>0</v>
      </c>
      <c r="T44" s="43">
        <f t="shared" si="8"/>
        <v>0</v>
      </c>
      <c r="U44" s="43">
        <f t="shared" si="8"/>
        <v>0</v>
      </c>
      <c r="V44" s="43">
        <f t="shared" si="8"/>
        <v>5.1125912680000001</v>
      </c>
      <c r="W44" s="43">
        <f t="shared" si="8"/>
        <v>0</v>
      </c>
      <c r="X44" s="43">
        <f t="shared" si="8"/>
        <v>0</v>
      </c>
      <c r="Y44" s="43">
        <f t="shared" si="8"/>
        <v>0</v>
      </c>
      <c r="Z44" s="43">
        <f t="shared" si="8"/>
        <v>0</v>
      </c>
      <c r="AA44" s="43">
        <f t="shared" si="8"/>
        <v>0</v>
      </c>
      <c r="AB44" s="43">
        <f t="shared" si="8"/>
        <v>1.134392369</v>
      </c>
      <c r="AC44" s="43">
        <f t="shared" si="8"/>
        <v>0</v>
      </c>
      <c r="AD44" s="43">
        <f t="shared" si="8"/>
        <v>0</v>
      </c>
      <c r="AE44" s="43">
        <f t="shared" si="8"/>
        <v>0</v>
      </c>
      <c r="AF44" s="43">
        <f t="shared" si="8"/>
        <v>3.7555999999999998E-5</v>
      </c>
      <c r="AG44" s="43">
        <f t="shared" si="8"/>
        <v>0</v>
      </c>
      <c r="AH44" s="43">
        <f t="shared" si="8"/>
        <v>0</v>
      </c>
      <c r="AI44" s="43">
        <f t="shared" si="8"/>
        <v>0</v>
      </c>
      <c r="AJ44" s="43">
        <f t="shared" si="8"/>
        <v>0</v>
      </c>
      <c r="AK44" s="43">
        <f t="shared" si="8"/>
        <v>0</v>
      </c>
      <c r="AL44" s="43">
        <f t="shared" si="8"/>
        <v>0.21602415699999999</v>
      </c>
      <c r="AM44" s="43">
        <f t="shared" si="8"/>
        <v>0</v>
      </c>
      <c r="AN44" s="43">
        <f t="shared" si="8"/>
        <v>0</v>
      </c>
      <c r="AO44" s="43">
        <f t="shared" si="8"/>
        <v>0</v>
      </c>
      <c r="AP44" s="43">
        <f t="shared" si="8"/>
        <v>0</v>
      </c>
      <c r="AQ44" s="43">
        <f t="shared" si="8"/>
        <v>0</v>
      </c>
      <c r="AR44" s="43">
        <f t="shared" si="8"/>
        <v>0</v>
      </c>
      <c r="AS44" s="43">
        <f t="shared" si="8"/>
        <v>0</v>
      </c>
      <c r="AT44" s="43">
        <f t="shared" si="8"/>
        <v>0</v>
      </c>
      <c r="AU44" s="43">
        <f t="shared" si="8"/>
        <v>0</v>
      </c>
      <c r="AV44" s="43">
        <f t="shared" si="8"/>
        <v>1981.2722798760001</v>
      </c>
      <c r="AW44" s="43">
        <f t="shared" si="8"/>
        <v>7.1185083860000002</v>
      </c>
      <c r="AX44" s="43">
        <f t="shared" si="8"/>
        <v>0</v>
      </c>
      <c r="AY44" s="43">
        <f t="shared" si="8"/>
        <v>0</v>
      </c>
      <c r="AZ44" s="43">
        <f t="shared" si="8"/>
        <v>333.52819778399999</v>
      </c>
      <c r="BA44" s="43">
        <f t="shared" si="8"/>
        <v>0</v>
      </c>
      <c r="BB44" s="43">
        <f t="shared" si="8"/>
        <v>0</v>
      </c>
      <c r="BC44" s="43">
        <f t="shared" si="8"/>
        <v>0</v>
      </c>
      <c r="BD44" s="43">
        <f t="shared" si="8"/>
        <v>0</v>
      </c>
      <c r="BE44" s="43">
        <f t="shared" si="8"/>
        <v>0</v>
      </c>
      <c r="BF44" s="43">
        <f t="shared" si="8"/>
        <v>686.4199943430001</v>
      </c>
      <c r="BG44" s="43">
        <f t="shared" si="8"/>
        <v>0.548573215</v>
      </c>
      <c r="BH44" s="43">
        <f t="shared" si="8"/>
        <v>0</v>
      </c>
      <c r="BI44" s="43">
        <f t="shared" si="8"/>
        <v>0</v>
      </c>
      <c r="BJ44" s="43">
        <f t="shared" si="8"/>
        <v>80.318039223</v>
      </c>
      <c r="BK44" s="43">
        <f>SUM(BK42:BK43)</f>
        <v>3455.1093768540004</v>
      </c>
    </row>
    <row r="45" spans="1:63">
      <c r="A45" s="7" t="s">
        <v>19</v>
      </c>
      <c r="B45" s="16" t="s">
        <v>53</v>
      </c>
      <c r="C45" s="77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8"/>
    </row>
    <row r="46" spans="1:63">
      <c r="A46" s="7"/>
      <c r="B46" s="46" t="s">
        <v>54</v>
      </c>
      <c r="C46" s="60">
        <v>0</v>
      </c>
      <c r="D46" s="60">
        <v>12.181602125</v>
      </c>
      <c r="E46" s="60">
        <v>0</v>
      </c>
      <c r="F46" s="60">
        <v>0</v>
      </c>
      <c r="G46" s="60">
        <v>0</v>
      </c>
      <c r="H46" s="60">
        <v>399.64412927400002</v>
      </c>
      <c r="I46" s="60">
        <v>891.60834465400001</v>
      </c>
      <c r="J46" s="60">
        <v>0</v>
      </c>
      <c r="K46" s="60">
        <v>0</v>
      </c>
      <c r="L46" s="60">
        <v>441.81121329299998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135.99186838700001</v>
      </c>
      <c r="S46" s="60">
        <v>0.82270610600000005</v>
      </c>
      <c r="T46" s="60">
        <v>0</v>
      </c>
      <c r="U46" s="60">
        <v>0</v>
      </c>
      <c r="V46" s="60">
        <v>37.214378719000003</v>
      </c>
      <c r="W46" s="60">
        <v>0</v>
      </c>
      <c r="X46" s="60">
        <v>0</v>
      </c>
      <c r="Y46" s="60">
        <v>0</v>
      </c>
      <c r="Z46" s="60">
        <v>0</v>
      </c>
      <c r="AA46" s="60">
        <v>0</v>
      </c>
      <c r="AB46" s="60">
        <v>0.95097852900000002</v>
      </c>
      <c r="AC46" s="60">
        <v>0</v>
      </c>
      <c r="AD46" s="60">
        <v>0</v>
      </c>
      <c r="AE46" s="60">
        <v>0</v>
      </c>
      <c r="AF46" s="60">
        <v>0.19884601900000001</v>
      </c>
      <c r="AG46" s="60">
        <v>0</v>
      </c>
      <c r="AH46" s="60">
        <v>0</v>
      </c>
      <c r="AI46" s="60">
        <v>0</v>
      </c>
      <c r="AJ46" s="60">
        <v>0</v>
      </c>
      <c r="AK46" s="60">
        <v>0</v>
      </c>
      <c r="AL46" s="60">
        <v>2.9548786E-2</v>
      </c>
      <c r="AM46" s="60">
        <v>0</v>
      </c>
      <c r="AN46" s="60">
        <v>0</v>
      </c>
      <c r="AO46" s="60">
        <v>0</v>
      </c>
      <c r="AP46" s="60">
        <v>0</v>
      </c>
      <c r="AQ46" s="60">
        <v>0</v>
      </c>
      <c r="AR46" s="60">
        <v>0</v>
      </c>
      <c r="AS46" s="60">
        <v>0</v>
      </c>
      <c r="AT46" s="60">
        <v>0</v>
      </c>
      <c r="AU46" s="60">
        <v>0</v>
      </c>
      <c r="AV46" s="60">
        <v>3238.5395897570002</v>
      </c>
      <c r="AW46" s="60">
        <v>251.16287435699999</v>
      </c>
      <c r="AX46" s="60">
        <v>0</v>
      </c>
      <c r="AY46" s="60">
        <v>1.2222418000000001E-2</v>
      </c>
      <c r="AZ46" s="60">
        <v>2366.050615053</v>
      </c>
      <c r="BA46" s="60">
        <v>0</v>
      </c>
      <c r="BB46" s="60">
        <v>0</v>
      </c>
      <c r="BC46" s="60">
        <v>0</v>
      </c>
      <c r="BD46" s="60">
        <v>0</v>
      </c>
      <c r="BE46" s="60">
        <v>0</v>
      </c>
      <c r="BF46" s="60">
        <v>1026.4877984</v>
      </c>
      <c r="BG46" s="60">
        <v>22.672617476999999</v>
      </c>
      <c r="BH46" s="60">
        <v>0</v>
      </c>
      <c r="BI46" s="60">
        <v>0</v>
      </c>
      <c r="BJ46" s="60">
        <v>232.57169041099999</v>
      </c>
      <c r="BK46" s="61">
        <f t="shared" ref="BK46:BK62" si="9">SUM(C46:BJ46)</f>
        <v>9057.9510237649993</v>
      </c>
    </row>
    <row r="47" spans="1:63">
      <c r="A47" s="7"/>
      <c r="B47" s="46" t="s">
        <v>55</v>
      </c>
      <c r="C47" s="60">
        <v>0</v>
      </c>
      <c r="D47" s="60">
        <v>0.96911096799999996</v>
      </c>
      <c r="E47" s="60">
        <v>0</v>
      </c>
      <c r="F47" s="60">
        <v>0</v>
      </c>
      <c r="G47" s="60">
        <v>0</v>
      </c>
      <c r="H47" s="60">
        <v>12.017747156</v>
      </c>
      <c r="I47" s="60">
        <v>12.693373049</v>
      </c>
      <c r="J47" s="60">
        <v>0</v>
      </c>
      <c r="K47" s="60">
        <v>0</v>
      </c>
      <c r="L47" s="60">
        <v>11.261723842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5.4663355979999997</v>
      </c>
      <c r="S47" s="60">
        <v>4.2731392E-2</v>
      </c>
      <c r="T47" s="60">
        <v>0</v>
      </c>
      <c r="U47" s="60">
        <v>0</v>
      </c>
      <c r="V47" s="60">
        <v>1.8981923169999999</v>
      </c>
      <c r="W47" s="60">
        <v>0</v>
      </c>
      <c r="X47" s="60">
        <v>0</v>
      </c>
      <c r="Y47" s="60">
        <v>0</v>
      </c>
      <c r="Z47" s="60">
        <v>0</v>
      </c>
      <c r="AA47" s="60">
        <v>0</v>
      </c>
      <c r="AB47" s="60">
        <v>0</v>
      </c>
      <c r="AC47" s="60">
        <v>0</v>
      </c>
      <c r="AD47" s="60">
        <v>0</v>
      </c>
      <c r="AE47" s="60">
        <v>0</v>
      </c>
      <c r="AF47" s="60">
        <v>0</v>
      </c>
      <c r="AG47" s="60">
        <v>0</v>
      </c>
      <c r="AH47" s="60">
        <v>0</v>
      </c>
      <c r="AI47" s="60">
        <v>0</v>
      </c>
      <c r="AJ47" s="60">
        <v>0</v>
      </c>
      <c r="AK47" s="60">
        <v>0</v>
      </c>
      <c r="AL47" s="60">
        <v>0</v>
      </c>
      <c r="AM47" s="60">
        <v>0</v>
      </c>
      <c r="AN47" s="60">
        <v>0</v>
      </c>
      <c r="AO47" s="60">
        <v>0</v>
      </c>
      <c r="AP47" s="60">
        <v>0</v>
      </c>
      <c r="AQ47" s="60">
        <v>0</v>
      </c>
      <c r="AR47" s="60">
        <v>0</v>
      </c>
      <c r="AS47" s="60">
        <v>0</v>
      </c>
      <c r="AT47" s="60">
        <v>0</v>
      </c>
      <c r="AU47" s="60">
        <v>0</v>
      </c>
      <c r="AV47" s="60">
        <v>8.4077415710000007</v>
      </c>
      <c r="AW47" s="60">
        <v>0.16415080600000001</v>
      </c>
      <c r="AX47" s="60">
        <v>0</v>
      </c>
      <c r="AY47" s="60">
        <v>0</v>
      </c>
      <c r="AZ47" s="60">
        <v>13.329892852</v>
      </c>
      <c r="BA47" s="60">
        <v>0</v>
      </c>
      <c r="BB47" s="60">
        <v>0</v>
      </c>
      <c r="BC47" s="60">
        <v>0</v>
      </c>
      <c r="BD47" s="60">
        <v>0</v>
      </c>
      <c r="BE47" s="60">
        <v>0</v>
      </c>
      <c r="BF47" s="60">
        <v>2.2296514080000001</v>
      </c>
      <c r="BG47" s="60">
        <v>0.112111007</v>
      </c>
      <c r="BH47" s="60">
        <v>0</v>
      </c>
      <c r="BI47" s="60">
        <v>0</v>
      </c>
      <c r="BJ47" s="60">
        <v>1.8046267069999999</v>
      </c>
      <c r="BK47" s="61">
        <f t="shared" si="9"/>
        <v>70.397388672999995</v>
      </c>
    </row>
    <row r="48" spans="1:63">
      <c r="A48" s="7"/>
      <c r="B48" s="46" t="s">
        <v>56</v>
      </c>
      <c r="C48" s="60">
        <v>0</v>
      </c>
      <c r="D48" s="60">
        <v>25.692133096999999</v>
      </c>
      <c r="E48" s="60">
        <v>0</v>
      </c>
      <c r="F48" s="60">
        <v>0</v>
      </c>
      <c r="G48" s="60">
        <v>0</v>
      </c>
      <c r="H48" s="60">
        <v>10.743375614</v>
      </c>
      <c r="I48" s="60">
        <v>193.04332478000001</v>
      </c>
      <c r="J48" s="60">
        <v>0</v>
      </c>
      <c r="K48" s="60">
        <v>0</v>
      </c>
      <c r="L48" s="60">
        <v>220.37837976500001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0">
        <v>3.081882394</v>
      </c>
      <c r="S48" s="60">
        <v>26.388940325</v>
      </c>
      <c r="T48" s="60">
        <v>0</v>
      </c>
      <c r="U48" s="60">
        <v>0</v>
      </c>
      <c r="V48" s="60">
        <v>23.759773281000001</v>
      </c>
      <c r="W48" s="60">
        <v>0</v>
      </c>
      <c r="X48" s="60">
        <v>0</v>
      </c>
      <c r="Y48" s="60">
        <v>0</v>
      </c>
      <c r="Z48" s="60">
        <v>0</v>
      </c>
      <c r="AA48" s="60">
        <v>0</v>
      </c>
      <c r="AB48" s="60">
        <v>4.9712566999999999E-2</v>
      </c>
      <c r="AC48" s="60">
        <v>0</v>
      </c>
      <c r="AD48" s="60">
        <v>0</v>
      </c>
      <c r="AE48" s="60">
        <v>0</v>
      </c>
      <c r="AF48" s="60">
        <v>0</v>
      </c>
      <c r="AG48" s="60">
        <v>0</v>
      </c>
      <c r="AH48" s="60">
        <v>0</v>
      </c>
      <c r="AI48" s="60">
        <v>0</v>
      </c>
      <c r="AJ48" s="60">
        <v>0</v>
      </c>
      <c r="AK48" s="60">
        <v>0</v>
      </c>
      <c r="AL48" s="60">
        <v>0</v>
      </c>
      <c r="AM48" s="60">
        <v>0</v>
      </c>
      <c r="AN48" s="60">
        <v>0</v>
      </c>
      <c r="AO48" s="60">
        <v>0</v>
      </c>
      <c r="AP48" s="60">
        <v>0</v>
      </c>
      <c r="AQ48" s="60">
        <v>0</v>
      </c>
      <c r="AR48" s="60">
        <v>0</v>
      </c>
      <c r="AS48" s="60">
        <v>0</v>
      </c>
      <c r="AT48" s="60">
        <v>0</v>
      </c>
      <c r="AU48" s="60">
        <v>0</v>
      </c>
      <c r="AV48" s="60">
        <v>192.152082076</v>
      </c>
      <c r="AW48" s="60">
        <v>79.184705730999994</v>
      </c>
      <c r="AX48" s="60">
        <v>0</v>
      </c>
      <c r="AY48" s="60">
        <v>0</v>
      </c>
      <c r="AZ48" s="60">
        <v>719.72665138000002</v>
      </c>
      <c r="BA48" s="60">
        <v>0</v>
      </c>
      <c r="BB48" s="60">
        <v>0</v>
      </c>
      <c r="BC48" s="60">
        <v>0</v>
      </c>
      <c r="BD48" s="60">
        <v>0</v>
      </c>
      <c r="BE48" s="60">
        <v>0</v>
      </c>
      <c r="BF48" s="60">
        <v>111.97075656200001</v>
      </c>
      <c r="BG48" s="60">
        <v>27.045472382</v>
      </c>
      <c r="BH48" s="60">
        <v>0</v>
      </c>
      <c r="BI48" s="60">
        <v>0</v>
      </c>
      <c r="BJ48" s="60">
        <v>117.504491651</v>
      </c>
      <c r="BK48" s="61">
        <f t="shared" si="9"/>
        <v>1750.721681605</v>
      </c>
    </row>
    <row r="49" spans="1:63">
      <c r="A49" s="7"/>
      <c r="B49" s="46" t="s">
        <v>57</v>
      </c>
      <c r="C49" s="60">
        <v>0</v>
      </c>
      <c r="D49" s="60">
        <v>3.5254812910000002</v>
      </c>
      <c r="E49" s="60">
        <v>0</v>
      </c>
      <c r="F49" s="60">
        <v>0</v>
      </c>
      <c r="G49" s="60">
        <v>0</v>
      </c>
      <c r="H49" s="60">
        <v>157.817625265</v>
      </c>
      <c r="I49" s="60">
        <v>5.5325158019999998</v>
      </c>
      <c r="J49" s="60">
        <v>0</v>
      </c>
      <c r="K49" s="60">
        <v>0</v>
      </c>
      <c r="L49" s="60">
        <v>205.56058123899999</v>
      </c>
      <c r="M49" s="60">
        <v>0</v>
      </c>
      <c r="N49" s="60">
        <v>0</v>
      </c>
      <c r="O49" s="60">
        <v>0</v>
      </c>
      <c r="P49" s="60">
        <v>0</v>
      </c>
      <c r="Q49" s="60">
        <v>0</v>
      </c>
      <c r="R49" s="60">
        <v>69.953728616000006</v>
      </c>
      <c r="S49" s="60">
        <v>6.4583084319999999</v>
      </c>
      <c r="T49" s="60">
        <v>0</v>
      </c>
      <c r="U49" s="60">
        <v>0</v>
      </c>
      <c r="V49" s="60">
        <v>12.900186209999999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1.000413081</v>
      </c>
      <c r="AC49" s="60">
        <v>0</v>
      </c>
      <c r="AD49" s="60">
        <v>0</v>
      </c>
      <c r="AE49" s="60">
        <v>0</v>
      </c>
      <c r="AF49" s="60">
        <v>3.4063351999999998E-2</v>
      </c>
      <c r="AG49" s="60">
        <v>0</v>
      </c>
      <c r="AH49" s="60">
        <v>0</v>
      </c>
      <c r="AI49" s="60">
        <v>0</v>
      </c>
      <c r="AJ49" s="60">
        <v>0</v>
      </c>
      <c r="AK49" s="60">
        <v>0</v>
      </c>
      <c r="AL49" s="60">
        <v>0.24752116399999999</v>
      </c>
      <c r="AM49" s="60">
        <v>0</v>
      </c>
      <c r="AN49" s="60">
        <v>0</v>
      </c>
      <c r="AO49" s="60">
        <v>0</v>
      </c>
      <c r="AP49" s="60">
        <v>0</v>
      </c>
      <c r="AQ49" s="60">
        <v>0</v>
      </c>
      <c r="AR49" s="60">
        <v>0</v>
      </c>
      <c r="AS49" s="60">
        <v>0</v>
      </c>
      <c r="AT49" s="60">
        <v>0</v>
      </c>
      <c r="AU49" s="60">
        <v>0</v>
      </c>
      <c r="AV49" s="60">
        <v>617.39464283300003</v>
      </c>
      <c r="AW49" s="60">
        <v>35.508886021000002</v>
      </c>
      <c r="AX49" s="60">
        <v>0</v>
      </c>
      <c r="AY49" s="60">
        <v>0</v>
      </c>
      <c r="AZ49" s="60">
        <v>415.94979914499999</v>
      </c>
      <c r="BA49" s="60">
        <v>0</v>
      </c>
      <c r="BB49" s="60">
        <v>0</v>
      </c>
      <c r="BC49" s="60">
        <v>0</v>
      </c>
      <c r="BD49" s="60">
        <v>0</v>
      </c>
      <c r="BE49" s="60">
        <v>0</v>
      </c>
      <c r="BF49" s="60">
        <v>224.69276102800001</v>
      </c>
      <c r="BG49" s="60">
        <v>16.570628856999999</v>
      </c>
      <c r="BH49" s="60">
        <v>0</v>
      </c>
      <c r="BI49" s="60">
        <v>0</v>
      </c>
      <c r="BJ49" s="60">
        <v>52.676981785999999</v>
      </c>
      <c r="BK49" s="61">
        <f t="shared" si="9"/>
        <v>1825.8241241220001</v>
      </c>
    </row>
    <row r="50" spans="1:63">
      <c r="A50" s="7"/>
      <c r="B50" s="46" t="s">
        <v>58</v>
      </c>
      <c r="C50" s="60">
        <v>0</v>
      </c>
      <c r="D50" s="60">
        <v>2.3113019850000001</v>
      </c>
      <c r="E50" s="60">
        <v>0</v>
      </c>
      <c r="F50" s="60">
        <v>0</v>
      </c>
      <c r="G50" s="60">
        <v>0</v>
      </c>
      <c r="H50" s="60">
        <v>26.222864823999998</v>
      </c>
      <c r="I50" s="60">
        <v>0.18138741</v>
      </c>
      <c r="J50" s="60">
        <v>9.4429084989999996</v>
      </c>
      <c r="K50" s="60">
        <v>0</v>
      </c>
      <c r="L50" s="60">
        <v>18.340443085</v>
      </c>
      <c r="M50" s="60">
        <v>0</v>
      </c>
      <c r="N50" s="60">
        <v>0</v>
      </c>
      <c r="O50" s="60">
        <v>0</v>
      </c>
      <c r="P50" s="60">
        <v>0</v>
      </c>
      <c r="Q50" s="60">
        <v>0</v>
      </c>
      <c r="R50" s="60">
        <v>12.427996008999999</v>
      </c>
      <c r="S50" s="60">
        <v>2.1267106000000001E-2</v>
      </c>
      <c r="T50" s="60">
        <v>0</v>
      </c>
      <c r="U50" s="60">
        <v>0</v>
      </c>
      <c r="V50" s="60">
        <v>2.868517749</v>
      </c>
      <c r="W50" s="60">
        <v>0</v>
      </c>
      <c r="X50" s="60">
        <v>0</v>
      </c>
      <c r="Y50" s="60">
        <v>0</v>
      </c>
      <c r="Z50" s="60">
        <v>0</v>
      </c>
      <c r="AA50" s="60">
        <v>0</v>
      </c>
      <c r="AB50" s="60">
        <v>0</v>
      </c>
      <c r="AC50" s="60">
        <v>0</v>
      </c>
      <c r="AD50" s="60">
        <v>0</v>
      </c>
      <c r="AE50" s="60">
        <v>0</v>
      </c>
      <c r="AF50" s="60">
        <v>0</v>
      </c>
      <c r="AG50" s="60">
        <v>0</v>
      </c>
      <c r="AH50" s="60">
        <v>0</v>
      </c>
      <c r="AI50" s="60">
        <v>0</v>
      </c>
      <c r="AJ50" s="60">
        <v>0</v>
      </c>
      <c r="AK50" s="60">
        <v>0</v>
      </c>
      <c r="AL50" s="60">
        <v>0</v>
      </c>
      <c r="AM50" s="60">
        <v>0</v>
      </c>
      <c r="AN50" s="60">
        <v>0</v>
      </c>
      <c r="AO50" s="60">
        <v>0</v>
      </c>
      <c r="AP50" s="60">
        <v>0</v>
      </c>
      <c r="AQ50" s="60">
        <v>0</v>
      </c>
      <c r="AR50" s="60">
        <v>0</v>
      </c>
      <c r="AS50" s="60">
        <v>0</v>
      </c>
      <c r="AT50" s="60">
        <v>0</v>
      </c>
      <c r="AU50" s="60">
        <v>0</v>
      </c>
      <c r="AV50" s="60">
        <v>313.14019704499998</v>
      </c>
      <c r="AW50" s="60">
        <v>35.115737293999999</v>
      </c>
      <c r="AX50" s="60">
        <v>0</v>
      </c>
      <c r="AY50" s="60">
        <v>0</v>
      </c>
      <c r="AZ50" s="60">
        <v>819.77798639699995</v>
      </c>
      <c r="BA50" s="60">
        <v>0</v>
      </c>
      <c r="BB50" s="60">
        <v>0</v>
      </c>
      <c r="BC50" s="60">
        <v>0</v>
      </c>
      <c r="BD50" s="60">
        <v>0</v>
      </c>
      <c r="BE50" s="60">
        <v>0</v>
      </c>
      <c r="BF50" s="60">
        <v>101.00217655599999</v>
      </c>
      <c r="BG50" s="60">
        <v>12.525595333</v>
      </c>
      <c r="BH50" s="60">
        <v>0</v>
      </c>
      <c r="BI50" s="60">
        <v>0</v>
      </c>
      <c r="BJ50" s="60">
        <v>63.364968107999999</v>
      </c>
      <c r="BK50" s="61">
        <f t="shared" si="9"/>
        <v>1416.7433473999999</v>
      </c>
    </row>
    <row r="51" spans="1:63">
      <c r="A51" s="7"/>
      <c r="B51" s="46" t="s">
        <v>59</v>
      </c>
      <c r="C51" s="60">
        <v>0</v>
      </c>
      <c r="D51" s="60">
        <v>1.9641301069999999</v>
      </c>
      <c r="E51" s="60">
        <v>0</v>
      </c>
      <c r="F51" s="60">
        <v>0</v>
      </c>
      <c r="G51" s="60">
        <v>0</v>
      </c>
      <c r="H51" s="60">
        <v>21.821192976999999</v>
      </c>
      <c r="I51" s="60">
        <v>3.6765483309999998</v>
      </c>
      <c r="J51" s="60">
        <v>0</v>
      </c>
      <c r="K51" s="60">
        <v>0</v>
      </c>
      <c r="L51" s="60">
        <v>24.674872864000001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5.7142248660000003</v>
      </c>
      <c r="S51" s="60">
        <v>6.7947047930000002</v>
      </c>
      <c r="T51" s="60">
        <v>0</v>
      </c>
      <c r="U51" s="60">
        <v>0</v>
      </c>
      <c r="V51" s="60">
        <v>7.7123331479999999</v>
      </c>
      <c r="W51" s="60">
        <v>0</v>
      </c>
      <c r="X51" s="60">
        <v>0</v>
      </c>
      <c r="Y51" s="60">
        <v>0</v>
      </c>
      <c r="Z51" s="60">
        <v>0</v>
      </c>
      <c r="AA51" s="60">
        <v>0</v>
      </c>
      <c r="AB51" s="60">
        <v>6.5764403999999999E-2</v>
      </c>
      <c r="AC51" s="60">
        <v>0</v>
      </c>
      <c r="AD51" s="60">
        <v>0</v>
      </c>
      <c r="AE51" s="60">
        <v>0</v>
      </c>
      <c r="AF51" s="60">
        <v>0</v>
      </c>
      <c r="AG51" s="60">
        <v>0</v>
      </c>
      <c r="AH51" s="60">
        <v>0</v>
      </c>
      <c r="AI51" s="60">
        <v>0</v>
      </c>
      <c r="AJ51" s="60">
        <v>0</v>
      </c>
      <c r="AK51" s="60">
        <v>0</v>
      </c>
      <c r="AL51" s="60">
        <v>0</v>
      </c>
      <c r="AM51" s="60">
        <v>0</v>
      </c>
      <c r="AN51" s="60">
        <v>0</v>
      </c>
      <c r="AO51" s="60">
        <v>0</v>
      </c>
      <c r="AP51" s="60">
        <v>0</v>
      </c>
      <c r="AQ51" s="60">
        <v>0</v>
      </c>
      <c r="AR51" s="60">
        <v>0</v>
      </c>
      <c r="AS51" s="60">
        <v>0</v>
      </c>
      <c r="AT51" s="60">
        <v>0</v>
      </c>
      <c r="AU51" s="60">
        <v>0</v>
      </c>
      <c r="AV51" s="60">
        <v>214.31341758400001</v>
      </c>
      <c r="AW51" s="60">
        <v>73.164117450000006</v>
      </c>
      <c r="AX51" s="60">
        <v>0</v>
      </c>
      <c r="AY51" s="60">
        <v>0</v>
      </c>
      <c r="AZ51" s="60">
        <v>851.83519025999999</v>
      </c>
      <c r="BA51" s="60">
        <v>0</v>
      </c>
      <c r="BB51" s="60">
        <v>0</v>
      </c>
      <c r="BC51" s="60">
        <v>0</v>
      </c>
      <c r="BD51" s="60">
        <v>0</v>
      </c>
      <c r="BE51" s="60">
        <v>0</v>
      </c>
      <c r="BF51" s="60">
        <v>61.713282341000003</v>
      </c>
      <c r="BG51" s="60">
        <v>6.8328086189999997</v>
      </c>
      <c r="BH51" s="60">
        <v>0</v>
      </c>
      <c r="BI51" s="60">
        <v>0</v>
      </c>
      <c r="BJ51" s="60">
        <v>109.995751615</v>
      </c>
      <c r="BK51" s="61">
        <f t="shared" si="9"/>
        <v>1390.2783393589998</v>
      </c>
    </row>
    <row r="52" spans="1:63">
      <c r="A52" s="7"/>
      <c r="B52" s="46" t="s">
        <v>60</v>
      </c>
      <c r="C52" s="60">
        <v>0</v>
      </c>
      <c r="D52" s="60">
        <v>2.4796550650000002</v>
      </c>
      <c r="E52" s="60">
        <v>0</v>
      </c>
      <c r="F52" s="60">
        <v>0</v>
      </c>
      <c r="G52" s="60">
        <v>0</v>
      </c>
      <c r="H52" s="60">
        <v>58.366168436999999</v>
      </c>
      <c r="I52" s="60">
        <v>69.900588081999999</v>
      </c>
      <c r="J52" s="60">
        <v>0</v>
      </c>
      <c r="K52" s="60">
        <v>0</v>
      </c>
      <c r="L52" s="60">
        <v>31.56318666</v>
      </c>
      <c r="M52" s="60">
        <v>0</v>
      </c>
      <c r="N52" s="60">
        <v>0</v>
      </c>
      <c r="O52" s="60">
        <v>0</v>
      </c>
      <c r="P52" s="60">
        <v>0</v>
      </c>
      <c r="Q52" s="60">
        <v>0</v>
      </c>
      <c r="R52" s="60">
        <v>21.032573519</v>
      </c>
      <c r="S52" s="60">
        <v>1.553771606</v>
      </c>
      <c r="T52" s="60">
        <v>0</v>
      </c>
      <c r="U52" s="60">
        <v>0</v>
      </c>
      <c r="V52" s="60">
        <v>4.659140979</v>
      </c>
      <c r="W52" s="60">
        <v>0</v>
      </c>
      <c r="X52" s="60">
        <v>0</v>
      </c>
      <c r="Y52" s="60">
        <v>0</v>
      </c>
      <c r="Z52" s="60">
        <v>0</v>
      </c>
      <c r="AA52" s="60">
        <v>0</v>
      </c>
      <c r="AB52" s="60">
        <v>1.691790629</v>
      </c>
      <c r="AC52" s="60">
        <v>0</v>
      </c>
      <c r="AD52" s="60">
        <v>0</v>
      </c>
      <c r="AE52" s="60">
        <v>0</v>
      </c>
      <c r="AF52" s="60">
        <v>0.215792646</v>
      </c>
      <c r="AG52" s="60">
        <v>0</v>
      </c>
      <c r="AH52" s="60">
        <v>0</v>
      </c>
      <c r="AI52" s="60">
        <v>0</v>
      </c>
      <c r="AJ52" s="60">
        <v>0</v>
      </c>
      <c r="AK52" s="60">
        <v>0</v>
      </c>
      <c r="AL52" s="60">
        <v>0.390661761</v>
      </c>
      <c r="AM52" s="60">
        <v>0</v>
      </c>
      <c r="AN52" s="60">
        <v>0</v>
      </c>
      <c r="AO52" s="60">
        <v>0</v>
      </c>
      <c r="AP52" s="60">
        <v>8.5828800000000002E-4</v>
      </c>
      <c r="AQ52" s="60">
        <v>0</v>
      </c>
      <c r="AR52" s="60">
        <v>0</v>
      </c>
      <c r="AS52" s="60">
        <v>0</v>
      </c>
      <c r="AT52" s="60">
        <v>0</v>
      </c>
      <c r="AU52" s="60">
        <v>0</v>
      </c>
      <c r="AV52" s="60">
        <v>592.30502681300004</v>
      </c>
      <c r="AW52" s="60">
        <v>63.522451410000002</v>
      </c>
      <c r="AX52" s="60">
        <v>0</v>
      </c>
      <c r="AY52" s="60">
        <v>0</v>
      </c>
      <c r="AZ52" s="60">
        <v>503.96270850399998</v>
      </c>
      <c r="BA52" s="60">
        <v>0</v>
      </c>
      <c r="BB52" s="60">
        <v>0</v>
      </c>
      <c r="BC52" s="60">
        <v>0</v>
      </c>
      <c r="BD52" s="60">
        <v>0</v>
      </c>
      <c r="BE52" s="60">
        <v>0</v>
      </c>
      <c r="BF52" s="60">
        <v>149.387430376</v>
      </c>
      <c r="BG52" s="60">
        <v>5.0085290789999997</v>
      </c>
      <c r="BH52" s="60">
        <v>0</v>
      </c>
      <c r="BI52" s="60">
        <v>0</v>
      </c>
      <c r="BJ52" s="60">
        <v>33.646300650000001</v>
      </c>
      <c r="BK52" s="61">
        <f t="shared" si="9"/>
        <v>1539.6866345040003</v>
      </c>
    </row>
    <row r="53" spans="1:63">
      <c r="A53" s="7"/>
      <c r="B53" s="46" t="s">
        <v>61</v>
      </c>
      <c r="C53" s="60">
        <v>0</v>
      </c>
      <c r="D53" s="60">
        <v>3.1728756690000002</v>
      </c>
      <c r="E53" s="60">
        <v>0</v>
      </c>
      <c r="F53" s="60">
        <v>0</v>
      </c>
      <c r="G53" s="60">
        <v>0</v>
      </c>
      <c r="H53" s="60">
        <v>46.517496072</v>
      </c>
      <c r="I53" s="60">
        <v>11.461824026</v>
      </c>
      <c r="J53" s="60">
        <v>0</v>
      </c>
      <c r="K53" s="60">
        <v>0</v>
      </c>
      <c r="L53" s="60">
        <v>50.241219848</v>
      </c>
      <c r="M53" s="60">
        <v>0</v>
      </c>
      <c r="N53" s="60">
        <v>0</v>
      </c>
      <c r="O53" s="60">
        <v>0</v>
      </c>
      <c r="P53" s="60">
        <v>0</v>
      </c>
      <c r="Q53" s="60">
        <v>0</v>
      </c>
      <c r="R53" s="60">
        <v>14.63370074</v>
      </c>
      <c r="S53" s="60">
        <v>13.189089644999999</v>
      </c>
      <c r="T53" s="60">
        <v>0</v>
      </c>
      <c r="U53" s="60">
        <v>0</v>
      </c>
      <c r="V53" s="60">
        <v>4.0422690149999996</v>
      </c>
      <c r="W53" s="60">
        <v>0</v>
      </c>
      <c r="X53" s="60">
        <v>0</v>
      </c>
      <c r="Y53" s="60">
        <v>0</v>
      </c>
      <c r="Z53" s="60">
        <v>0</v>
      </c>
      <c r="AA53" s="60">
        <v>0</v>
      </c>
      <c r="AB53" s="60">
        <v>1.327984974</v>
      </c>
      <c r="AC53" s="60">
        <v>0</v>
      </c>
      <c r="AD53" s="60">
        <v>0</v>
      </c>
      <c r="AE53" s="60">
        <v>0</v>
      </c>
      <c r="AF53" s="60">
        <v>0.400338201</v>
      </c>
      <c r="AG53" s="60">
        <v>0</v>
      </c>
      <c r="AH53" s="60">
        <v>0</v>
      </c>
      <c r="AI53" s="60">
        <v>0</v>
      </c>
      <c r="AJ53" s="60">
        <v>0</v>
      </c>
      <c r="AK53" s="60">
        <v>0</v>
      </c>
      <c r="AL53" s="60">
        <v>0.215275521</v>
      </c>
      <c r="AM53" s="60">
        <v>0</v>
      </c>
      <c r="AN53" s="60">
        <v>0</v>
      </c>
      <c r="AO53" s="60">
        <v>0</v>
      </c>
      <c r="AP53" s="60">
        <v>0</v>
      </c>
      <c r="AQ53" s="60">
        <v>0</v>
      </c>
      <c r="AR53" s="60">
        <v>0</v>
      </c>
      <c r="AS53" s="60">
        <v>0</v>
      </c>
      <c r="AT53" s="60">
        <v>0</v>
      </c>
      <c r="AU53" s="60">
        <v>0</v>
      </c>
      <c r="AV53" s="60">
        <v>772.538059793</v>
      </c>
      <c r="AW53" s="60">
        <v>67.423733331999998</v>
      </c>
      <c r="AX53" s="60">
        <v>0</v>
      </c>
      <c r="AY53" s="60">
        <v>0</v>
      </c>
      <c r="AZ53" s="60">
        <v>963.16760918600005</v>
      </c>
      <c r="BA53" s="60">
        <v>0</v>
      </c>
      <c r="BB53" s="60">
        <v>0</v>
      </c>
      <c r="BC53" s="60">
        <v>0</v>
      </c>
      <c r="BD53" s="60">
        <v>0</v>
      </c>
      <c r="BE53" s="60">
        <v>0</v>
      </c>
      <c r="BF53" s="60">
        <v>235.46183169700001</v>
      </c>
      <c r="BG53" s="60">
        <v>6.4310235320000002</v>
      </c>
      <c r="BH53" s="60">
        <v>0</v>
      </c>
      <c r="BI53" s="60">
        <v>0</v>
      </c>
      <c r="BJ53" s="60">
        <v>96.155296659000001</v>
      </c>
      <c r="BK53" s="61">
        <f t="shared" si="9"/>
        <v>2286.3796279100002</v>
      </c>
    </row>
    <row r="54" spans="1:63">
      <c r="A54" s="7"/>
      <c r="B54" s="46" t="s">
        <v>62</v>
      </c>
      <c r="C54" s="60">
        <v>0</v>
      </c>
      <c r="D54" s="60">
        <v>1.515167581</v>
      </c>
      <c r="E54" s="60">
        <v>0</v>
      </c>
      <c r="F54" s="60">
        <v>0</v>
      </c>
      <c r="G54" s="60">
        <v>0</v>
      </c>
      <c r="H54" s="60">
        <v>17.379804632999999</v>
      </c>
      <c r="I54" s="60">
        <v>2.9128260450000001</v>
      </c>
      <c r="J54" s="60">
        <v>0</v>
      </c>
      <c r="K54" s="60">
        <v>0</v>
      </c>
      <c r="L54" s="60">
        <v>11.528860958999999</v>
      </c>
      <c r="M54" s="60">
        <v>0</v>
      </c>
      <c r="N54" s="60">
        <v>0</v>
      </c>
      <c r="O54" s="60">
        <v>0</v>
      </c>
      <c r="P54" s="60">
        <v>0</v>
      </c>
      <c r="Q54" s="60">
        <v>0</v>
      </c>
      <c r="R54" s="60">
        <v>5.2424844479999999</v>
      </c>
      <c r="S54" s="60">
        <v>0</v>
      </c>
      <c r="T54" s="60">
        <v>0</v>
      </c>
      <c r="U54" s="60">
        <v>0</v>
      </c>
      <c r="V54" s="60">
        <v>1.181332397</v>
      </c>
      <c r="W54" s="60">
        <v>0</v>
      </c>
      <c r="X54" s="60">
        <v>0</v>
      </c>
      <c r="Y54" s="60">
        <v>0</v>
      </c>
      <c r="Z54" s="60">
        <v>0</v>
      </c>
      <c r="AA54" s="60">
        <v>0</v>
      </c>
      <c r="AB54" s="60">
        <v>1.414807127</v>
      </c>
      <c r="AC54" s="60">
        <v>0</v>
      </c>
      <c r="AD54" s="60">
        <v>0</v>
      </c>
      <c r="AE54" s="60">
        <v>0</v>
      </c>
      <c r="AF54" s="60">
        <v>1.026026535</v>
      </c>
      <c r="AG54" s="60">
        <v>0</v>
      </c>
      <c r="AH54" s="60">
        <v>0</v>
      </c>
      <c r="AI54" s="60">
        <v>0</v>
      </c>
      <c r="AJ54" s="60">
        <v>0</v>
      </c>
      <c r="AK54" s="60">
        <v>0</v>
      </c>
      <c r="AL54" s="60">
        <v>0.23416511000000001</v>
      </c>
      <c r="AM54" s="60">
        <v>0</v>
      </c>
      <c r="AN54" s="60">
        <v>0</v>
      </c>
      <c r="AO54" s="60">
        <v>0</v>
      </c>
      <c r="AP54" s="60">
        <v>0</v>
      </c>
      <c r="AQ54" s="60">
        <v>0</v>
      </c>
      <c r="AR54" s="60">
        <v>0</v>
      </c>
      <c r="AS54" s="60">
        <v>0</v>
      </c>
      <c r="AT54" s="60">
        <v>0</v>
      </c>
      <c r="AU54" s="60">
        <v>0</v>
      </c>
      <c r="AV54" s="60">
        <v>255.93083877399999</v>
      </c>
      <c r="AW54" s="60">
        <v>16.850024598000001</v>
      </c>
      <c r="AX54" s="60">
        <v>0</v>
      </c>
      <c r="AY54" s="60">
        <v>0</v>
      </c>
      <c r="AZ54" s="60">
        <v>192.88908742500001</v>
      </c>
      <c r="BA54" s="60">
        <v>0</v>
      </c>
      <c r="BB54" s="60">
        <v>0</v>
      </c>
      <c r="BC54" s="60">
        <v>0</v>
      </c>
      <c r="BD54" s="60">
        <v>0</v>
      </c>
      <c r="BE54" s="60">
        <v>0</v>
      </c>
      <c r="BF54" s="60">
        <v>100.761387111</v>
      </c>
      <c r="BG54" s="60">
        <v>0.84916536200000003</v>
      </c>
      <c r="BH54" s="60">
        <v>0</v>
      </c>
      <c r="BI54" s="60">
        <v>0</v>
      </c>
      <c r="BJ54" s="60">
        <v>20.591741444</v>
      </c>
      <c r="BK54" s="61">
        <f t="shared" si="9"/>
        <v>630.30771954900001</v>
      </c>
    </row>
    <row r="55" spans="1:63">
      <c r="A55" s="7"/>
      <c r="B55" s="62" t="s">
        <v>63</v>
      </c>
      <c r="C55" s="60">
        <v>0</v>
      </c>
      <c r="D55" s="60">
        <v>5.4546648790000001</v>
      </c>
      <c r="E55" s="60">
        <v>0</v>
      </c>
      <c r="F55" s="60">
        <v>0</v>
      </c>
      <c r="G55" s="60">
        <v>0</v>
      </c>
      <c r="H55" s="60">
        <v>136.726354082</v>
      </c>
      <c r="I55" s="60">
        <v>4.3972012820000002</v>
      </c>
      <c r="J55" s="60">
        <v>0</v>
      </c>
      <c r="K55" s="60">
        <v>0</v>
      </c>
      <c r="L55" s="60">
        <v>62.582879159999997</v>
      </c>
      <c r="M55" s="60">
        <v>0</v>
      </c>
      <c r="N55" s="60">
        <v>0</v>
      </c>
      <c r="O55" s="60">
        <v>0</v>
      </c>
      <c r="P55" s="60">
        <v>0</v>
      </c>
      <c r="Q55" s="60">
        <v>0</v>
      </c>
      <c r="R55" s="60">
        <v>31.383598208999999</v>
      </c>
      <c r="S55" s="60">
        <v>0</v>
      </c>
      <c r="T55" s="60">
        <v>0</v>
      </c>
      <c r="U55" s="60">
        <v>0</v>
      </c>
      <c r="V55" s="60">
        <v>7.8882525000000001</v>
      </c>
      <c r="W55" s="60">
        <v>0</v>
      </c>
      <c r="X55" s="60">
        <v>0</v>
      </c>
      <c r="Y55" s="60">
        <v>0</v>
      </c>
      <c r="Z55" s="60">
        <v>0</v>
      </c>
      <c r="AA55" s="60">
        <v>0</v>
      </c>
      <c r="AB55" s="60">
        <v>2.2817733859999998</v>
      </c>
      <c r="AC55" s="60">
        <v>0</v>
      </c>
      <c r="AD55" s="60">
        <v>0</v>
      </c>
      <c r="AE55" s="60">
        <v>0</v>
      </c>
      <c r="AF55" s="60">
        <v>6.6556731999999993E-2</v>
      </c>
      <c r="AG55" s="60">
        <v>0</v>
      </c>
      <c r="AH55" s="60">
        <v>0</v>
      </c>
      <c r="AI55" s="60">
        <v>0</v>
      </c>
      <c r="AJ55" s="60">
        <v>0</v>
      </c>
      <c r="AK55" s="60">
        <v>0</v>
      </c>
      <c r="AL55" s="60">
        <v>0.59488703799999998</v>
      </c>
      <c r="AM55" s="60">
        <v>0</v>
      </c>
      <c r="AN55" s="60">
        <v>0</v>
      </c>
      <c r="AO55" s="60">
        <v>0</v>
      </c>
      <c r="AP55" s="60">
        <v>0</v>
      </c>
      <c r="AQ55" s="60">
        <v>0</v>
      </c>
      <c r="AR55" s="60">
        <v>0</v>
      </c>
      <c r="AS55" s="60">
        <v>0</v>
      </c>
      <c r="AT55" s="60">
        <v>0</v>
      </c>
      <c r="AU55" s="60">
        <v>0</v>
      </c>
      <c r="AV55" s="60">
        <v>1744.7930757700001</v>
      </c>
      <c r="AW55" s="60">
        <v>73.692362779999996</v>
      </c>
      <c r="AX55" s="60">
        <v>0</v>
      </c>
      <c r="AY55" s="60">
        <v>3.1594750000000001E-3</v>
      </c>
      <c r="AZ55" s="60">
        <v>1003.584549528</v>
      </c>
      <c r="BA55" s="60">
        <v>0</v>
      </c>
      <c r="BB55" s="60">
        <v>0</v>
      </c>
      <c r="BC55" s="60">
        <v>0</v>
      </c>
      <c r="BD55" s="60">
        <v>0</v>
      </c>
      <c r="BE55" s="60">
        <v>0</v>
      </c>
      <c r="BF55" s="60">
        <v>333.18505252199998</v>
      </c>
      <c r="BG55" s="60">
        <v>23.155397912000002</v>
      </c>
      <c r="BH55" s="60">
        <v>0</v>
      </c>
      <c r="BI55" s="60">
        <v>0</v>
      </c>
      <c r="BJ55" s="60">
        <v>86.723448359000002</v>
      </c>
      <c r="BK55" s="61">
        <f t="shared" si="9"/>
        <v>3516.5132136140001</v>
      </c>
    </row>
    <row r="56" spans="1:63">
      <c r="A56" s="7"/>
      <c r="B56" s="46" t="s">
        <v>64</v>
      </c>
      <c r="C56" s="60">
        <v>0</v>
      </c>
      <c r="D56" s="60">
        <v>14.256002273</v>
      </c>
      <c r="E56" s="60">
        <v>0</v>
      </c>
      <c r="F56" s="60">
        <v>0</v>
      </c>
      <c r="G56" s="60">
        <v>0</v>
      </c>
      <c r="H56" s="60">
        <v>1339.806346759</v>
      </c>
      <c r="I56" s="60">
        <v>61.013384561000002</v>
      </c>
      <c r="J56" s="60">
        <v>0</v>
      </c>
      <c r="K56" s="60">
        <v>0</v>
      </c>
      <c r="L56" s="60">
        <v>486.267968822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0">
        <v>712.29882746600003</v>
      </c>
      <c r="S56" s="60">
        <v>2.01791243</v>
      </c>
      <c r="T56" s="60">
        <v>0</v>
      </c>
      <c r="U56" s="60">
        <v>0</v>
      </c>
      <c r="V56" s="60">
        <v>92.680179062999997</v>
      </c>
      <c r="W56" s="60">
        <v>0</v>
      </c>
      <c r="X56" s="60">
        <v>0</v>
      </c>
      <c r="Y56" s="60">
        <v>0</v>
      </c>
      <c r="Z56" s="60">
        <v>0</v>
      </c>
      <c r="AA56" s="60">
        <v>0</v>
      </c>
      <c r="AB56" s="60">
        <v>2.2126793230000001</v>
      </c>
      <c r="AC56" s="60">
        <v>0</v>
      </c>
      <c r="AD56" s="60">
        <v>0</v>
      </c>
      <c r="AE56" s="60">
        <v>0</v>
      </c>
      <c r="AF56" s="60">
        <v>0.49766405600000002</v>
      </c>
      <c r="AG56" s="60">
        <v>0</v>
      </c>
      <c r="AH56" s="60">
        <v>0</v>
      </c>
      <c r="AI56" s="60">
        <v>0</v>
      </c>
      <c r="AJ56" s="60">
        <v>0</v>
      </c>
      <c r="AK56" s="60">
        <v>0</v>
      </c>
      <c r="AL56" s="60">
        <v>0.25609493700000002</v>
      </c>
      <c r="AM56" s="60">
        <v>0</v>
      </c>
      <c r="AN56" s="60">
        <v>0</v>
      </c>
      <c r="AO56" s="60">
        <v>0</v>
      </c>
      <c r="AP56" s="60">
        <v>0</v>
      </c>
      <c r="AQ56" s="60">
        <v>0</v>
      </c>
      <c r="AR56" s="60">
        <v>0</v>
      </c>
      <c r="AS56" s="60">
        <v>0</v>
      </c>
      <c r="AT56" s="60">
        <v>0</v>
      </c>
      <c r="AU56" s="60">
        <v>0</v>
      </c>
      <c r="AV56" s="60">
        <v>4240.0855144879997</v>
      </c>
      <c r="AW56" s="60">
        <v>123.76048300799999</v>
      </c>
      <c r="AX56" s="60">
        <v>0</v>
      </c>
      <c r="AY56" s="60">
        <v>4.4939389999999997E-3</v>
      </c>
      <c r="AZ56" s="60">
        <v>1781.034784642</v>
      </c>
      <c r="BA56" s="60">
        <v>0</v>
      </c>
      <c r="BB56" s="60">
        <v>0</v>
      </c>
      <c r="BC56" s="60">
        <v>0</v>
      </c>
      <c r="BD56" s="60">
        <v>0</v>
      </c>
      <c r="BE56" s="60">
        <v>0</v>
      </c>
      <c r="BF56" s="60">
        <v>1777.7998634149999</v>
      </c>
      <c r="BG56" s="60">
        <v>21.748000260000001</v>
      </c>
      <c r="BH56" s="60">
        <v>0</v>
      </c>
      <c r="BI56" s="60">
        <v>0</v>
      </c>
      <c r="BJ56" s="60">
        <v>287.97728638500001</v>
      </c>
      <c r="BK56" s="61">
        <f t="shared" si="9"/>
        <v>10943.717485826997</v>
      </c>
    </row>
    <row r="57" spans="1:63">
      <c r="A57" s="7"/>
      <c r="B57" s="46" t="s">
        <v>65</v>
      </c>
      <c r="C57" s="60">
        <v>0</v>
      </c>
      <c r="D57" s="60">
        <v>11.579349477999999</v>
      </c>
      <c r="E57" s="60">
        <v>0</v>
      </c>
      <c r="F57" s="60">
        <v>0</v>
      </c>
      <c r="G57" s="60">
        <v>0</v>
      </c>
      <c r="H57" s="60">
        <v>735.84128020799994</v>
      </c>
      <c r="I57" s="60">
        <v>52.954032959999999</v>
      </c>
      <c r="J57" s="60">
        <v>0</v>
      </c>
      <c r="K57" s="60">
        <v>0</v>
      </c>
      <c r="L57" s="60">
        <v>349.25089147300002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0">
        <v>317.79591808100002</v>
      </c>
      <c r="S57" s="60">
        <v>20.176285460999999</v>
      </c>
      <c r="T57" s="60">
        <v>0</v>
      </c>
      <c r="U57" s="60">
        <v>0</v>
      </c>
      <c r="V57" s="60">
        <v>58.210849443000001</v>
      </c>
      <c r="W57" s="60">
        <v>0</v>
      </c>
      <c r="X57" s="60">
        <v>0</v>
      </c>
      <c r="Y57" s="60">
        <v>0</v>
      </c>
      <c r="Z57" s="60">
        <v>0</v>
      </c>
      <c r="AA57" s="60">
        <v>0</v>
      </c>
      <c r="AB57" s="60">
        <v>1.8471152820000001</v>
      </c>
      <c r="AC57" s="60">
        <v>0</v>
      </c>
      <c r="AD57" s="60">
        <v>0</v>
      </c>
      <c r="AE57" s="60">
        <v>0</v>
      </c>
      <c r="AF57" s="60">
        <v>2.5399859E-2</v>
      </c>
      <c r="AG57" s="60">
        <v>0</v>
      </c>
      <c r="AH57" s="60">
        <v>0</v>
      </c>
      <c r="AI57" s="60">
        <v>0</v>
      </c>
      <c r="AJ57" s="60">
        <v>0</v>
      </c>
      <c r="AK57" s="60">
        <v>0</v>
      </c>
      <c r="AL57" s="60">
        <v>0.70474137699999995</v>
      </c>
      <c r="AM57" s="60">
        <v>5.4693439000000003E-2</v>
      </c>
      <c r="AN57" s="60">
        <v>0</v>
      </c>
      <c r="AO57" s="60">
        <v>0</v>
      </c>
      <c r="AP57" s="60">
        <v>0</v>
      </c>
      <c r="AQ57" s="60">
        <v>0</v>
      </c>
      <c r="AR57" s="60">
        <v>0</v>
      </c>
      <c r="AS57" s="60">
        <v>0</v>
      </c>
      <c r="AT57" s="60">
        <v>0</v>
      </c>
      <c r="AU57" s="60">
        <v>0</v>
      </c>
      <c r="AV57" s="60">
        <v>2801.2317035659999</v>
      </c>
      <c r="AW57" s="60">
        <v>141.51870554199999</v>
      </c>
      <c r="AX57" s="60">
        <v>6.8253840000000003E-3</v>
      </c>
      <c r="AY57" s="60">
        <v>1.159307E-2</v>
      </c>
      <c r="AZ57" s="60">
        <v>2108.5226685470002</v>
      </c>
      <c r="BA57" s="60">
        <v>0</v>
      </c>
      <c r="BB57" s="60">
        <v>0</v>
      </c>
      <c r="BC57" s="60">
        <v>0</v>
      </c>
      <c r="BD57" s="60">
        <v>0</v>
      </c>
      <c r="BE57" s="60">
        <v>0</v>
      </c>
      <c r="BF57" s="60">
        <v>989.00552277099996</v>
      </c>
      <c r="BG57" s="60">
        <v>27.997691754000002</v>
      </c>
      <c r="BH57" s="60">
        <v>0</v>
      </c>
      <c r="BI57" s="60">
        <v>0</v>
      </c>
      <c r="BJ57" s="60">
        <v>230.71889288200001</v>
      </c>
      <c r="BK57" s="61">
        <f t="shared" si="9"/>
        <v>7847.454160577</v>
      </c>
    </row>
    <row r="58" spans="1:63">
      <c r="A58" s="7"/>
      <c r="B58" s="46" t="s">
        <v>66</v>
      </c>
      <c r="C58" s="60">
        <v>0</v>
      </c>
      <c r="D58" s="60">
        <v>1.9073231879999999</v>
      </c>
      <c r="E58" s="60">
        <v>0</v>
      </c>
      <c r="F58" s="60">
        <v>0</v>
      </c>
      <c r="G58" s="60">
        <v>0</v>
      </c>
      <c r="H58" s="60">
        <v>5.3276750570000004</v>
      </c>
      <c r="I58" s="60">
        <v>7.9987227389999997</v>
      </c>
      <c r="J58" s="60">
        <v>0</v>
      </c>
      <c r="K58" s="60">
        <v>0</v>
      </c>
      <c r="L58" s="60">
        <v>14.268510944999999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60">
        <v>3.2098539619999999</v>
      </c>
      <c r="S58" s="60">
        <v>6.1874570159999998</v>
      </c>
      <c r="T58" s="60">
        <v>0</v>
      </c>
      <c r="U58" s="60">
        <v>0</v>
      </c>
      <c r="V58" s="60">
        <v>1.4548755419999999</v>
      </c>
      <c r="W58" s="60">
        <v>0</v>
      </c>
      <c r="X58" s="60">
        <v>0</v>
      </c>
      <c r="Y58" s="60">
        <v>0</v>
      </c>
      <c r="Z58" s="60">
        <v>0</v>
      </c>
      <c r="AA58" s="60">
        <v>0</v>
      </c>
      <c r="AB58" s="60">
        <v>0</v>
      </c>
      <c r="AC58" s="60">
        <v>0</v>
      </c>
      <c r="AD58" s="60">
        <v>0</v>
      </c>
      <c r="AE58" s="60">
        <v>0</v>
      </c>
      <c r="AF58" s="60">
        <v>0</v>
      </c>
      <c r="AG58" s="60">
        <v>0</v>
      </c>
      <c r="AH58" s="60">
        <v>0</v>
      </c>
      <c r="AI58" s="60">
        <v>0</v>
      </c>
      <c r="AJ58" s="60">
        <v>0</v>
      </c>
      <c r="AK58" s="60">
        <v>0</v>
      </c>
      <c r="AL58" s="60">
        <v>0</v>
      </c>
      <c r="AM58" s="60">
        <v>0</v>
      </c>
      <c r="AN58" s="60">
        <v>0</v>
      </c>
      <c r="AO58" s="60">
        <v>0</v>
      </c>
      <c r="AP58" s="60">
        <v>0</v>
      </c>
      <c r="AQ58" s="60">
        <v>0</v>
      </c>
      <c r="AR58" s="60">
        <v>0</v>
      </c>
      <c r="AS58" s="60">
        <v>0</v>
      </c>
      <c r="AT58" s="60">
        <v>0</v>
      </c>
      <c r="AU58" s="60">
        <v>0</v>
      </c>
      <c r="AV58" s="60">
        <v>146.16299036199999</v>
      </c>
      <c r="AW58" s="60">
        <v>62.479999749000001</v>
      </c>
      <c r="AX58" s="60">
        <v>0</v>
      </c>
      <c r="AY58" s="60">
        <v>0</v>
      </c>
      <c r="AZ58" s="60">
        <v>1186.1335842660001</v>
      </c>
      <c r="BA58" s="60">
        <v>0</v>
      </c>
      <c r="BB58" s="60">
        <v>0</v>
      </c>
      <c r="BC58" s="60">
        <v>0</v>
      </c>
      <c r="BD58" s="60">
        <v>0</v>
      </c>
      <c r="BE58" s="60">
        <v>0</v>
      </c>
      <c r="BF58" s="60">
        <v>61.135045793000003</v>
      </c>
      <c r="BG58" s="60">
        <v>9.4433289729999998</v>
      </c>
      <c r="BH58" s="60">
        <v>0</v>
      </c>
      <c r="BI58" s="60">
        <v>0</v>
      </c>
      <c r="BJ58" s="60">
        <v>85.040975771999996</v>
      </c>
      <c r="BK58" s="61">
        <f t="shared" si="9"/>
        <v>1590.7503433639999</v>
      </c>
    </row>
    <row r="59" spans="1:63">
      <c r="A59" s="7"/>
      <c r="B59" s="46" t="s">
        <v>67</v>
      </c>
      <c r="C59" s="60">
        <v>0</v>
      </c>
      <c r="D59" s="60">
        <v>7.813261206</v>
      </c>
      <c r="E59" s="60">
        <v>0</v>
      </c>
      <c r="F59" s="60">
        <v>0</v>
      </c>
      <c r="G59" s="60">
        <v>0</v>
      </c>
      <c r="H59" s="60">
        <v>108.814563608</v>
      </c>
      <c r="I59" s="60">
        <v>41.644807448000002</v>
      </c>
      <c r="J59" s="60">
        <v>0</v>
      </c>
      <c r="K59" s="60">
        <v>0</v>
      </c>
      <c r="L59" s="60">
        <v>138.24153271500001</v>
      </c>
      <c r="M59" s="60">
        <v>0</v>
      </c>
      <c r="N59" s="60">
        <v>0</v>
      </c>
      <c r="O59" s="60">
        <v>0</v>
      </c>
      <c r="P59" s="60">
        <v>0</v>
      </c>
      <c r="Q59" s="60">
        <v>0</v>
      </c>
      <c r="R59" s="60">
        <v>28.034683077</v>
      </c>
      <c r="S59" s="60">
        <v>1.173973033</v>
      </c>
      <c r="T59" s="60">
        <v>0</v>
      </c>
      <c r="U59" s="60">
        <v>0</v>
      </c>
      <c r="V59" s="60">
        <v>13.715484302</v>
      </c>
      <c r="W59" s="60">
        <v>0</v>
      </c>
      <c r="X59" s="60">
        <v>0</v>
      </c>
      <c r="Y59" s="60">
        <v>0</v>
      </c>
      <c r="Z59" s="60">
        <v>0</v>
      </c>
      <c r="AA59" s="60">
        <v>0</v>
      </c>
      <c r="AB59" s="60">
        <v>0.41009009400000002</v>
      </c>
      <c r="AC59" s="60">
        <v>0</v>
      </c>
      <c r="AD59" s="60">
        <v>0</v>
      </c>
      <c r="AE59" s="60">
        <v>0</v>
      </c>
      <c r="AF59" s="60">
        <v>6.8211802000000002E-2</v>
      </c>
      <c r="AG59" s="60">
        <v>0</v>
      </c>
      <c r="AH59" s="60">
        <v>0</v>
      </c>
      <c r="AI59" s="60">
        <v>0</v>
      </c>
      <c r="AJ59" s="60">
        <v>0</v>
      </c>
      <c r="AK59" s="60">
        <v>0</v>
      </c>
      <c r="AL59" s="60">
        <v>2.7815439000000001E-2</v>
      </c>
      <c r="AM59" s="60">
        <v>0</v>
      </c>
      <c r="AN59" s="60">
        <v>0</v>
      </c>
      <c r="AO59" s="60">
        <v>0</v>
      </c>
      <c r="AP59" s="60">
        <v>0</v>
      </c>
      <c r="AQ59" s="60">
        <v>0</v>
      </c>
      <c r="AR59" s="60">
        <v>0</v>
      </c>
      <c r="AS59" s="60">
        <v>0</v>
      </c>
      <c r="AT59" s="60">
        <v>0</v>
      </c>
      <c r="AU59" s="60">
        <v>0</v>
      </c>
      <c r="AV59" s="60">
        <v>1109.8086834109999</v>
      </c>
      <c r="AW59" s="60">
        <v>168.766282628</v>
      </c>
      <c r="AX59" s="60">
        <v>1.4004063840000001</v>
      </c>
      <c r="AY59" s="60">
        <v>0</v>
      </c>
      <c r="AZ59" s="60">
        <v>2663.1715715320001</v>
      </c>
      <c r="BA59" s="60">
        <v>0</v>
      </c>
      <c r="BB59" s="60">
        <v>0</v>
      </c>
      <c r="BC59" s="60">
        <v>0</v>
      </c>
      <c r="BD59" s="60">
        <v>0</v>
      </c>
      <c r="BE59" s="60">
        <v>0</v>
      </c>
      <c r="BF59" s="60">
        <v>289.94317778200002</v>
      </c>
      <c r="BG59" s="60">
        <v>22.48295684</v>
      </c>
      <c r="BH59" s="60">
        <v>0</v>
      </c>
      <c r="BI59" s="60">
        <v>0</v>
      </c>
      <c r="BJ59" s="60">
        <v>293.910084052</v>
      </c>
      <c r="BK59" s="61">
        <f t="shared" si="9"/>
        <v>4889.4275853529998</v>
      </c>
    </row>
    <row r="60" spans="1:63">
      <c r="A60" s="7"/>
      <c r="B60" s="46" t="s">
        <v>68</v>
      </c>
      <c r="C60" s="60">
        <v>0</v>
      </c>
      <c r="D60" s="60">
        <v>0.77274046200000002</v>
      </c>
      <c r="E60" s="60">
        <v>0</v>
      </c>
      <c r="F60" s="60">
        <v>0</v>
      </c>
      <c r="G60" s="60">
        <v>0</v>
      </c>
      <c r="H60" s="60">
        <v>3.555355837</v>
      </c>
      <c r="I60" s="60">
        <v>0.30116092300000002</v>
      </c>
      <c r="J60" s="60">
        <v>0</v>
      </c>
      <c r="K60" s="60">
        <v>0</v>
      </c>
      <c r="L60" s="60">
        <v>3.6891364069999999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1.486843272</v>
      </c>
      <c r="S60" s="60">
        <v>5.1125877080000004</v>
      </c>
      <c r="T60" s="60">
        <v>0</v>
      </c>
      <c r="U60" s="60">
        <v>0</v>
      </c>
      <c r="V60" s="60">
        <v>0.12874950499999999</v>
      </c>
      <c r="W60" s="60">
        <v>0</v>
      </c>
      <c r="X60" s="60">
        <v>0</v>
      </c>
      <c r="Y60" s="60">
        <v>0</v>
      </c>
      <c r="Z60" s="60">
        <v>0</v>
      </c>
      <c r="AA60" s="60">
        <v>0</v>
      </c>
      <c r="AB60" s="60">
        <v>0.56964275799999997</v>
      </c>
      <c r="AC60" s="60">
        <v>0</v>
      </c>
      <c r="AD60" s="60">
        <v>0</v>
      </c>
      <c r="AE60" s="60">
        <v>0</v>
      </c>
      <c r="AF60" s="60">
        <v>0.18159904199999999</v>
      </c>
      <c r="AG60" s="60">
        <v>0</v>
      </c>
      <c r="AH60" s="60">
        <v>0</v>
      </c>
      <c r="AI60" s="60">
        <v>0</v>
      </c>
      <c r="AJ60" s="60">
        <v>0</v>
      </c>
      <c r="AK60" s="60">
        <v>0</v>
      </c>
      <c r="AL60" s="60">
        <v>0.16304082</v>
      </c>
      <c r="AM60" s="60">
        <v>0</v>
      </c>
      <c r="AN60" s="60">
        <v>0</v>
      </c>
      <c r="AO60" s="60">
        <v>0</v>
      </c>
      <c r="AP60" s="60">
        <v>0</v>
      </c>
      <c r="AQ60" s="60">
        <v>0</v>
      </c>
      <c r="AR60" s="60">
        <v>0</v>
      </c>
      <c r="AS60" s="60">
        <v>0</v>
      </c>
      <c r="AT60" s="60">
        <v>0</v>
      </c>
      <c r="AU60" s="60">
        <v>0</v>
      </c>
      <c r="AV60" s="60">
        <v>22.246344093000001</v>
      </c>
      <c r="AW60" s="60">
        <v>10.697092855999999</v>
      </c>
      <c r="AX60" s="60">
        <v>0</v>
      </c>
      <c r="AY60" s="60">
        <v>0</v>
      </c>
      <c r="AZ60" s="60">
        <v>97.048487242999997</v>
      </c>
      <c r="BA60" s="60">
        <v>0</v>
      </c>
      <c r="BB60" s="60">
        <v>0</v>
      </c>
      <c r="BC60" s="60">
        <v>0</v>
      </c>
      <c r="BD60" s="60">
        <v>0</v>
      </c>
      <c r="BE60" s="60">
        <v>0</v>
      </c>
      <c r="BF60" s="60">
        <v>6.214764776</v>
      </c>
      <c r="BG60" s="60">
        <v>1.1933321509999999</v>
      </c>
      <c r="BH60" s="60">
        <v>0</v>
      </c>
      <c r="BI60" s="60">
        <v>0</v>
      </c>
      <c r="BJ60" s="60">
        <v>7.990944066</v>
      </c>
      <c r="BK60" s="61">
        <f t="shared" si="9"/>
        <v>161.351821919</v>
      </c>
    </row>
    <row r="61" spans="1:63">
      <c r="A61" s="7"/>
      <c r="B61" s="46" t="s">
        <v>69</v>
      </c>
      <c r="C61" s="68">
        <v>0</v>
      </c>
      <c r="D61" s="68">
        <v>1.1175443549999999</v>
      </c>
      <c r="E61" s="68">
        <v>0</v>
      </c>
      <c r="F61" s="68">
        <v>0</v>
      </c>
      <c r="G61" s="68">
        <v>0</v>
      </c>
      <c r="H61" s="68">
        <v>19.377446613</v>
      </c>
      <c r="I61" s="68">
        <v>12.003015040999999</v>
      </c>
      <c r="J61" s="68">
        <v>0</v>
      </c>
      <c r="K61" s="68">
        <v>0</v>
      </c>
      <c r="L61" s="68">
        <v>20.992976656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R61" s="68">
        <v>10.715412954</v>
      </c>
      <c r="S61" s="68">
        <v>4.7060072000000001E-2</v>
      </c>
      <c r="T61" s="68">
        <v>0</v>
      </c>
      <c r="U61" s="68">
        <v>0</v>
      </c>
      <c r="V61" s="68">
        <v>2.540976621</v>
      </c>
      <c r="W61" s="68">
        <v>0</v>
      </c>
      <c r="X61" s="68">
        <v>0</v>
      </c>
      <c r="Y61" s="68">
        <v>0</v>
      </c>
      <c r="Z61" s="68">
        <v>0</v>
      </c>
      <c r="AA61" s="68">
        <v>0</v>
      </c>
      <c r="AB61" s="68">
        <v>0</v>
      </c>
      <c r="AC61" s="68">
        <v>0</v>
      </c>
      <c r="AD61" s="68">
        <v>0</v>
      </c>
      <c r="AE61" s="68">
        <v>0</v>
      </c>
      <c r="AF61" s="68">
        <v>0</v>
      </c>
      <c r="AG61" s="68">
        <v>0</v>
      </c>
      <c r="AH61" s="68">
        <v>0</v>
      </c>
      <c r="AI61" s="68">
        <v>0</v>
      </c>
      <c r="AJ61" s="68">
        <v>0</v>
      </c>
      <c r="AK61" s="68">
        <v>0</v>
      </c>
      <c r="AL61" s="68">
        <v>5.3100699000000001E-2</v>
      </c>
      <c r="AM61" s="68">
        <v>0</v>
      </c>
      <c r="AN61" s="68">
        <v>0</v>
      </c>
      <c r="AO61" s="68">
        <v>0</v>
      </c>
      <c r="AP61" s="68">
        <v>0</v>
      </c>
      <c r="AQ61" s="68">
        <v>0</v>
      </c>
      <c r="AR61" s="68">
        <v>0</v>
      </c>
      <c r="AS61" s="68">
        <v>0</v>
      </c>
      <c r="AT61" s="68">
        <v>0</v>
      </c>
      <c r="AU61" s="68">
        <v>0</v>
      </c>
      <c r="AV61" s="68">
        <v>28.645765620999999</v>
      </c>
      <c r="AW61" s="68">
        <v>5.9723411909999999</v>
      </c>
      <c r="AX61" s="68">
        <v>0</v>
      </c>
      <c r="AY61" s="68">
        <v>0</v>
      </c>
      <c r="AZ61" s="68">
        <v>78.461194732999999</v>
      </c>
      <c r="BA61" s="68">
        <v>0</v>
      </c>
      <c r="BB61" s="68">
        <v>0</v>
      </c>
      <c r="BC61" s="68">
        <v>0</v>
      </c>
      <c r="BD61" s="68">
        <v>0</v>
      </c>
      <c r="BE61" s="68">
        <v>0</v>
      </c>
      <c r="BF61" s="68">
        <v>6.3690691130000001</v>
      </c>
      <c r="BG61" s="68">
        <v>3.5823697349999999</v>
      </c>
      <c r="BH61" s="68">
        <v>0</v>
      </c>
      <c r="BI61" s="68">
        <v>0</v>
      </c>
      <c r="BJ61" s="68">
        <v>3.084611394</v>
      </c>
      <c r="BK61" s="61">
        <f t="shared" si="9"/>
        <v>192.96288479799998</v>
      </c>
    </row>
    <row r="62" spans="1:63">
      <c r="A62" s="7"/>
      <c r="B62" s="69" t="s">
        <v>70</v>
      </c>
      <c r="C62" s="70">
        <v>0</v>
      </c>
      <c r="D62" s="70">
        <v>3.9675436000000001E-2</v>
      </c>
      <c r="E62" s="70">
        <v>0</v>
      </c>
      <c r="F62" s="70">
        <v>0</v>
      </c>
      <c r="G62" s="70">
        <v>0</v>
      </c>
      <c r="H62" s="70">
        <v>0.111651613</v>
      </c>
      <c r="I62" s="70">
        <v>3.2256451999999998E-2</v>
      </c>
      <c r="J62" s="70">
        <v>0</v>
      </c>
      <c r="K62" s="70">
        <v>0</v>
      </c>
      <c r="L62" s="70">
        <v>9.9381804000000004E-2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7.4821750000000006E-2</v>
      </c>
      <c r="S62" s="70">
        <v>0</v>
      </c>
      <c r="T62" s="70">
        <v>0</v>
      </c>
      <c r="U62" s="70">
        <v>0</v>
      </c>
      <c r="V62" s="70">
        <v>2.4860193999999999E-2</v>
      </c>
      <c r="W62" s="70">
        <v>0</v>
      </c>
      <c r="X62" s="70">
        <v>0</v>
      </c>
      <c r="Y62" s="70">
        <v>0</v>
      </c>
      <c r="Z62" s="70">
        <v>0</v>
      </c>
      <c r="AA62" s="70">
        <v>0</v>
      </c>
      <c r="AB62" s="70">
        <v>0</v>
      </c>
      <c r="AC62" s="70">
        <v>0</v>
      </c>
      <c r="AD62" s="70">
        <v>0</v>
      </c>
      <c r="AE62" s="70">
        <v>0</v>
      </c>
      <c r="AF62" s="70">
        <v>0</v>
      </c>
      <c r="AG62" s="70">
        <v>0</v>
      </c>
      <c r="AH62" s="70">
        <v>0</v>
      </c>
      <c r="AI62" s="70">
        <v>0</v>
      </c>
      <c r="AJ62" s="70">
        <v>0</v>
      </c>
      <c r="AK62" s="70">
        <v>0</v>
      </c>
      <c r="AL62" s="70">
        <v>0</v>
      </c>
      <c r="AM62" s="70">
        <v>0</v>
      </c>
      <c r="AN62" s="70">
        <v>0</v>
      </c>
      <c r="AO62" s="70">
        <v>0</v>
      </c>
      <c r="AP62" s="70">
        <v>0</v>
      </c>
      <c r="AQ62" s="70">
        <v>0</v>
      </c>
      <c r="AR62" s="70">
        <v>0</v>
      </c>
      <c r="AS62" s="70">
        <v>0</v>
      </c>
      <c r="AT62" s="70">
        <v>0</v>
      </c>
      <c r="AU62" s="70">
        <v>0</v>
      </c>
      <c r="AV62" s="70">
        <v>2.113128975</v>
      </c>
      <c r="AW62" s="70">
        <v>1.200622128</v>
      </c>
      <c r="AX62" s="70">
        <v>0</v>
      </c>
      <c r="AY62" s="70">
        <v>0</v>
      </c>
      <c r="AZ62" s="70">
        <v>22.793009903000002</v>
      </c>
      <c r="BA62" s="70">
        <v>0</v>
      </c>
      <c r="BB62" s="70">
        <v>0</v>
      </c>
      <c r="BC62" s="70">
        <v>0</v>
      </c>
      <c r="BD62" s="70">
        <v>0</v>
      </c>
      <c r="BE62" s="70">
        <v>0</v>
      </c>
      <c r="BF62" s="70">
        <v>0.93178936599999995</v>
      </c>
      <c r="BG62" s="70">
        <v>0.142876474</v>
      </c>
      <c r="BH62" s="70">
        <v>0</v>
      </c>
      <c r="BI62" s="70">
        <v>0</v>
      </c>
      <c r="BJ62" s="70">
        <v>1.7917977789999999</v>
      </c>
      <c r="BK62" s="61">
        <f t="shared" si="9"/>
        <v>29.355871874000002</v>
      </c>
    </row>
    <row r="63" spans="1:63">
      <c r="A63" s="7"/>
      <c r="B63" s="41" t="s">
        <v>22</v>
      </c>
      <c r="C63" s="43">
        <f>SUM(C46:C62)</f>
        <v>0</v>
      </c>
      <c r="D63" s="43">
        <f>SUM(D46:D62)</f>
        <v>96.752019165000021</v>
      </c>
      <c r="E63" s="43">
        <f>SUM(E46:E62)</f>
        <v>0</v>
      </c>
      <c r="F63" s="43">
        <f t="shared" ref="F63:BK63" si="10">SUM(F46:F62)</f>
        <v>0</v>
      </c>
      <c r="G63" s="43">
        <f t="shared" si="10"/>
        <v>0</v>
      </c>
      <c r="H63" s="43">
        <f t="shared" si="10"/>
        <v>3100.0910780289996</v>
      </c>
      <c r="I63" s="43">
        <f t="shared" si="10"/>
        <v>1371.355313585</v>
      </c>
      <c r="J63" s="43">
        <f t="shared" si="10"/>
        <v>9.4429084989999996</v>
      </c>
      <c r="K63" s="43">
        <f t="shared" si="10"/>
        <v>0</v>
      </c>
      <c r="L63" s="43">
        <f t="shared" si="10"/>
        <v>2090.7537595370004</v>
      </c>
      <c r="M63" s="43">
        <f t="shared" si="10"/>
        <v>0</v>
      </c>
      <c r="N63" s="43">
        <f t="shared" si="10"/>
        <v>0</v>
      </c>
      <c r="O63" s="43">
        <f t="shared" si="10"/>
        <v>0</v>
      </c>
      <c r="P63" s="43">
        <f t="shared" si="10"/>
        <v>0</v>
      </c>
      <c r="Q63" s="43">
        <f t="shared" si="10"/>
        <v>0</v>
      </c>
      <c r="R63" s="43">
        <f t="shared" si="10"/>
        <v>1378.5447533479999</v>
      </c>
      <c r="S63" s="43">
        <f t="shared" si="10"/>
        <v>89.986795125</v>
      </c>
      <c r="T63" s="43">
        <f t="shared" si="10"/>
        <v>0</v>
      </c>
      <c r="U63" s="43">
        <f t="shared" si="10"/>
        <v>0</v>
      </c>
      <c r="V63" s="43">
        <f t="shared" si="10"/>
        <v>272.88035098500001</v>
      </c>
      <c r="W63" s="43">
        <f t="shared" si="10"/>
        <v>0</v>
      </c>
      <c r="X63" s="43">
        <f t="shared" si="10"/>
        <v>0</v>
      </c>
      <c r="Y63" s="43">
        <f t="shared" si="10"/>
        <v>0</v>
      </c>
      <c r="Z63" s="43">
        <f t="shared" si="10"/>
        <v>0</v>
      </c>
      <c r="AA63" s="43">
        <f t="shared" si="10"/>
        <v>0</v>
      </c>
      <c r="AB63" s="43">
        <f t="shared" si="10"/>
        <v>13.822752154</v>
      </c>
      <c r="AC63" s="43">
        <f t="shared" si="10"/>
        <v>0</v>
      </c>
      <c r="AD63" s="43">
        <f t="shared" si="10"/>
        <v>0</v>
      </c>
      <c r="AE63" s="43">
        <f t="shared" si="10"/>
        <v>0</v>
      </c>
      <c r="AF63" s="43">
        <f t="shared" si="10"/>
        <v>2.7144982440000005</v>
      </c>
      <c r="AG63" s="43">
        <f t="shared" si="10"/>
        <v>0</v>
      </c>
      <c r="AH63" s="43">
        <f t="shared" si="10"/>
        <v>0</v>
      </c>
      <c r="AI63" s="43">
        <f t="shared" si="10"/>
        <v>0</v>
      </c>
      <c r="AJ63" s="43">
        <f t="shared" si="10"/>
        <v>0</v>
      </c>
      <c r="AK63" s="43">
        <f t="shared" si="10"/>
        <v>0</v>
      </c>
      <c r="AL63" s="43">
        <f t="shared" si="10"/>
        <v>2.9168526519999998</v>
      </c>
      <c r="AM63" s="43">
        <f t="shared" si="10"/>
        <v>5.4693439000000003E-2</v>
      </c>
      <c r="AN63" s="43">
        <f t="shared" si="10"/>
        <v>0</v>
      </c>
      <c r="AO63" s="43">
        <f t="shared" si="10"/>
        <v>0</v>
      </c>
      <c r="AP63" s="43">
        <f t="shared" si="10"/>
        <v>8.5828800000000002E-4</v>
      </c>
      <c r="AQ63" s="43">
        <f t="shared" si="10"/>
        <v>0</v>
      </c>
      <c r="AR63" s="43">
        <f t="shared" si="10"/>
        <v>0</v>
      </c>
      <c r="AS63" s="43">
        <f t="shared" si="10"/>
        <v>0</v>
      </c>
      <c r="AT63" s="43">
        <f t="shared" si="10"/>
        <v>0</v>
      </c>
      <c r="AU63" s="43">
        <f t="shared" si="10"/>
        <v>0</v>
      </c>
      <c r="AV63" s="43">
        <f t="shared" si="10"/>
        <v>16299.808802531998</v>
      </c>
      <c r="AW63" s="43">
        <f t="shared" si="10"/>
        <v>1210.1845708809999</v>
      </c>
      <c r="AX63" s="43">
        <f t="shared" si="10"/>
        <v>1.4072317680000002</v>
      </c>
      <c r="AY63" s="43">
        <f t="shared" si="10"/>
        <v>3.1468902E-2</v>
      </c>
      <c r="AZ63" s="43">
        <f t="shared" si="10"/>
        <v>15787.439390596002</v>
      </c>
      <c r="BA63" s="43">
        <f t="shared" si="10"/>
        <v>0</v>
      </c>
      <c r="BB63" s="43">
        <f>SUM(BB46:BB62)</f>
        <v>0</v>
      </c>
      <c r="BC63" s="43">
        <f t="shared" si="10"/>
        <v>0</v>
      </c>
      <c r="BD63" s="43">
        <f t="shared" si="10"/>
        <v>0</v>
      </c>
      <c r="BE63" s="43">
        <f t="shared" si="10"/>
        <v>0</v>
      </c>
      <c r="BF63" s="43">
        <f t="shared" si="10"/>
        <v>5478.2913610169999</v>
      </c>
      <c r="BG63" s="43">
        <f t="shared" si="10"/>
        <v>207.79390574699994</v>
      </c>
      <c r="BH63" s="43">
        <f t="shared" si="10"/>
        <v>0</v>
      </c>
      <c r="BI63" s="43">
        <f t="shared" si="10"/>
        <v>0</v>
      </c>
      <c r="BJ63" s="43">
        <f t="shared" si="10"/>
        <v>1725.5498897200002</v>
      </c>
      <c r="BK63" s="43">
        <f t="shared" si="10"/>
        <v>49139.823254212999</v>
      </c>
    </row>
    <row r="64" spans="1:63">
      <c r="A64" s="7"/>
      <c r="B64" s="9" t="s">
        <v>71</v>
      </c>
      <c r="C64" s="43">
        <f>C63+C44</f>
        <v>0</v>
      </c>
      <c r="D64" s="30">
        <f>D44+D63</f>
        <v>103.30447389400003</v>
      </c>
      <c r="E64" s="30">
        <f>E44+E63</f>
        <v>0</v>
      </c>
      <c r="F64" s="30">
        <f>F44+F63</f>
        <v>0</v>
      </c>
      <c r="G64" s="48">
        <f>G44+G63</f>
        <v>0</v>
      </c>
      <c r="H64" s="43">
        <f>H63+H44</f>
        <v>3312.8889905009996</v>
      </c>
      <c r="I64" s="30">
        <f>I44+I63</f>
        <v>1371.3661468830001</v>
      </c>
      <c r="J64" s="30">
        <f>J44+J63</f>
        <v>9.4429084989999996</v>
      </c>
      <c r="K64" s="30">
        <f>K44+K63</f>
        <v>0</v>
      </c>
      <c r="L64" s="48">
        <f>L44+L63</f>
        <v>2108.5649646550005</v>
      </c>
      <c r="M64" s="43">
        <f>M63+M44</f>
        <v>0</v>
      </c>
      <c r="N64" s="30">
        <f>N44+N63</f>
        <v>0</v>
      </c>
      <c r="O64" s="30">
        <f>O44+O63</f>
        <v>0</v>
      </c>
      <c r="P64" s="30">
        <f>P44+P63</f>
        <v>0</v>
      </c>
      <c r="Q64" s="48">
        <f>Q44+Q63</f>
        <v>0</v>
      </c>
      <c r="R64" s="43">
        <f>R63+R44</f>
        <v>1500.8130864079999</v>
      </c>
      <c r="S64" s="30">
        <f>S44+S63</f>
        <v>89.986795125</v>
      </c>
      <c r="T64" s="30">
        <f>T44+T63</f>
        <v>0</v>
      </c>
      <c r="U64" s="30">
        <f>U44+U63</f>
        <v>0</v>
      </c>
      <c r="V64" s="48">
        <f>V44+V63</f>
        <v>277.99294225300002</v>
      </c>
      <c r="W64" s="43">
        <f>W63+W44</f>
        <v>0</v>
      </c>
      <c r="X64" s="30">
        <f>X44+X63</f>
        <v>0</v>
      </c>
      <c r="Y64" s="30">
        <f>Y44+Y63</f>
        <v>0</v>
      </c>
      <c r="Z64" s="30">
        <f>Z44+Z63</f>
        <v>0</v>
      </c>
      <c r="AA64" s="48">
        <f>AA44+AA63</f>
        <v>0</v>
      </c>
      <c r="AB64" s="43">
        <f>AB63+AB44</f>
        <v>14.957144523</v>
      </c>
      <c r="AC64" s="30">
        <f>AC44+AC63</f>
        <v>0</v>
      </c>
      <c r="AD64" s="30">
        <f>AD44+AD63</f>
        <v>0</v>
      </c>
      <c r="AE64" s="30">
        <f>AE44+AE63</f>
        <v>0</v>
      </c>
      <c r="AF64" s="48">
        <f>AF44+AF63</f>
        <v>2.7145358000000006</v>
      </c>
      <c r="AG64" s="43">
        <f>AG63+AG44</f>
        <v>0</v>
      </c>
      <c r="AH64" s="30">
        <f>AH44+AH63</f>
        <v>0</v>
      </c>
      <c r="AI64" s="30">
        <f>AI44+AI63</f>
        <v>0</v>
      </c>
      <c r="AJ64" s="30">
        <f>AJ44+AJ63</f>
        <v>0</v>
      </c>
      <c r="AK64" s="48">
        <f>AK44+AK63</f>
        <v>0</v>
      </c>
      <c r="AL64" s="43">
        <f>AL63+AL44</f>
        <v>3.1328768089999999</v>
      </c>
      <c r="AM64" s="30">
        <f>AM44+AM63</f>
        <v>5.4693439000000003E-2</v>
      </c>
      <c r="AN64" s="30">
        <f>AN44+AN63</f>
        <v>0</v>
      </c>
      <c r="AO64" s="30">
        <f>AO44+AO63</f>
        <v>0</v>
      </c>
      <c r="AP64" s="48">
        <f>AP44+AP63</f>
        <v>8.5828800000000002E-4</v>
      </c>
      <c r="AQ64" s="43">
        <f>AQ63+AQ44</f>
        <v>0</v>
      </c>
      <c r="AR64" s="30">
        <f>AR44+AR63</f>
        <v>0</v>
      </c>
      <c r="AS64" s="30">
        <f>AS44+AS63</f>
        <v>0</v>
      </c>
      <c r="AT64" s="30">
        <f>AT44+AT63</f>
        <v>0</v>
      </c>
      <c r="AU64" s="48">
        <f>AU44+AU63</f>
        <v>0</v>
      </c>
      <c r="AV64" s="43">
        <f>AV63+AV44</f>
        <v>18281.081082407996</v>
      </c>
      <c r="AW64" s="30">
        <f>AW44+AW63</f>
        <v>1217.3030792669999</v>
      </c>
      <c r="AX64" s="30">
        <f>AX44+AX63</f>
        <v>1.4072317680000002</v>
      </c>
      <c r="AY64" s="30">
        <f>AY44+AY63</f>
        <v>3.1468902E-2</v>
      </c>
      <c r="AZ64" s="49">
        <f>AZ44+AZ63</f>
        <v>16120.967588380003</v>
      </c>
      <c r="BA64" s="43">
        <f>BA63+BA44</f>
        <v>0</v>
      </c>
      <c r="BB64" s="30">
        <f>BB44+BB63</f>
        <v>0</v>
      </c>
      <c r="BC64" s="30">
        <f>BC44+BC63</f>
        <v>0</v>
      </c>
      <c r="BD64" s="30">
        <f>BD44+BD63</f>
        <v>0</v>
      </c>
      <c r="BE64" s="48">
        <f>BE44+BE63</f>
        <v>0</v>
      </c>
      <c r="BF64" s="43">
        <f>BF63+BF44</f>
        <v>6164.7113553600002</v>
      </c>
      <c r="BG64" s="30">
        <f>BG44+BG63</f>
        <v>208.34247896199994</v>
      </c>
      <c r="BH64" s="30">
        <f>BH44+BH63</f>
        <v>0</v>
      </c>
      <c r="BI64" s="30">
        <f>BI44+BI63</f>
        <v>0</v>
      </c>
      <c r="BJ64" s="48">
        <f>BJ44+BJ63</f>
        <v>1805.8679289430002</v>
      </c>
      <c r="BK64" s="50">
        <f>BK44+BK63</f>
        <v>52594.932631067</v>
      </c>
    </row>
    <row r="65" spans="1:63" ht="3" customHeight="1">
      <c r="A65" s="7"/>
      <c r="B65" s="16"/>
      <c r="C65" s="77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8"/>
    </row>
    <row r="66" spans="1:63" s="20" customFormat="1">
      <c r="A66" s="18" t="s">
        <v>72</v>
      </c>
      <c r="B66" s="19" t="s">
        <v>73</v>
      </c>
      <c r="C66" s="79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1"/>
    </row>
    <row r="67" spans="1:63" s="20" customFormat="1">
      <c r="A67" s="18" t="s">
        <v>13</v>
      </c>
      <c r="B67" s="21" t="s">
        <v>74</v>
      </c>
      <c r="C67" s="79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1"/>
    </row>
    <row r="68" spans="1:63" s="20" customFormat="1">
      <c r="A68" s="18"/>
      <c r="B68" s="22" t="s">
        <v>21</v>
      </c>
      <c r="C68" s="60">
        <v>0</v>
      </c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0</v>
      </c>
      <c r="S68" s="60">
        <v>0</v>
      </c>
      <c r="T68" s="60">
        <v>0</v>
      </c>
      <c r="U68" s="60">
        <v>0</v>
      </c>
      <c r="V68" s="60">
        <v>0</v>
      </c>
      <c r="W68" s="60">
        <v>0</v>
      </c>
      <c r="X68" s="60">
        <v>0</v>
      </c>
      <c r="Y68" s="60">
        <v>0</v>
      </c>
      <c r="Z68" s="60">
        <v>0</v>
      </c>
      <c r="AA68" s="60">
        <v>0</v>
      </c>
      <c r="AB68" s="60">
        <v>0</v>
      </c>
      <c r="AC68" s="60">
        <v>0</v>
      </c>
      <c r="AD68" s="60">
        <v>0</v>
      </c>
      <c r="AE68" s="60">
        <v>0</v>
      </c>
      <c r="AF68" s="60">
        <v>0</v>
      </c>
      <c r="AG68" s="60">
        <v>0</v>
      </c>
      <c r="AH68" s="60">
        <v>0</v>
      </c>
      <c r="AI68" s="60">
        <v>0</v>
      </c>
      <c r="AJ68" s="60">
        <v>0</v>
      </c>
      <c r="AK68" s="60">
        <v>0</v>
      </c>
      <c r="AL68" s="60">
        <v>0</v>
      </c>
      <c r="AM68" s="60">
        <v>0</v>
      </c>
      <c r="AN68" s="60">
        <v>0</v>
      </c>
      <c r="AO68" s="60">
        <v>0</v>
      </c>
      <c r="AP68" s="60">
        <v>0</v>
      </c>
      <c r="AQ68" s="60">
        <v>0</v>
      </c>
      <c r="AR68" s="60">
        <v>0</v>
      </c>
      <c r="AS68" s="60">
        <v>0</v>
      </c>
      <c r="AT68" s="60">
        <v>0</v>
      </c>
      <c r="AU68" s="60">
        <v>0</v>
      </c>
      <c r="AV68" s="60">
        <v>0</v>
      </c>
      <c r="AW68" s="60">
        <v>0</v>
      </c>
      <c r="AX68" s="60">
        <v>0</v>
      </c>
      <c r="AY68" s="60">
        <v>0</v>
      </c>
      <c r="AZ68" s="60">
        <v>0</v>
      </c>
      <c r="BA68" s="60">
        <v>0</v>
      </c>
      <c r="BB68" s="60">
        <v>0</v>
      </c>
      <c r="BC68" s="60">
        <v>0</v>
      </c>
      <c r="BD68" s="60">
        <v>0</v>
      </c>
      <c r="BE68" s="60">
        <v>0</v>
      </c>
      <c r="BF68" s="60">
        <v>0</v>
      </c>
      <c r="BG68" s="60">
        <v>0</v>
      </c>
      <c r="BH68" s="60">
        <v>0</v>
      </c>
      <c r="BI68" s="60">
        <v>0</v>
      </c>
      <c r="BJ68" s="60">
        <v>0</v>
      </c>
      <c r="BK68" s="61">
        <f>SUM(C68:BJ68)</f>
        <v>0</v>
      </c>
    </row>
    <row r="69" spans="1:63" s="20" customFormat="1">
      <c r="A69" s="18"/>
      <c r="B69" s="23" t="s">
        <v>75</v>
      </c>
      <c r="C69" s="51">
        <f>SUM(C68)</f>
        <v>0</v>
      </c>
      <c r="D69" s="47">
        <f t="shared" ref="D69:BH69" si="11">SUM(D68)</f>
        <v>0</v>
      </c>
      <c r="E69" s="47">
        <f t="shared" si="11"/>
        <v>0</v>
      </c>
      <c r="F69" s="47">
        <f t="shared" si="11"/>
        <v>0</v>
      </c>
      <c r="G69" s="45">
        <f t="shared" si="11"/>
        <v>0</v>
      </c>
      <c r="H69" s="51">
        <f t="shared" si="11"/>
        <v>0</v>
      </c>
      <c r="I69" s="47">
        <f t="shared" si="11"/>
        <v>0</v>
      </c>
      <c r="J69" s="47">
        <f t="shared" si="11"/>
        <v>0</v>
      </c>
      <c r="K69" s="47">
        <f t="shared" si="11"/>
        <v>0</v>
      </c>
      <c r="L69" s="45">
        <f t="shared" si="11"/>
        <v>0</v>
      </c>
      <c r="M69" s="51">
        <f t="shared" si="11"/>
        <v>0</v>
      </c>
      <c r="N69" s="47">
        <f t="shared" si="11"/>
        <v>0</v>
      </c>
      <c r="O69" s="47">
        <f t="shared" si="11"/>
        <v>0</v>
      </c>
      <c r="P69" s="47">
        <f t="shared" si="11"/>
        <v>0</v>
      </c>
      <c r="Q69" s="45">
        <f t="shared" si="11"/>
        <v>0</v>
      </c>
      <c r="R69" s="51">
        <f t="shared" si="11"/>
        <v>0</v>
      </c>
      <c r="S69" s="47">
        <f t="shared" si="11"/>
        <v>0</v>
      </c>
      <c r="T69" s="47">
        <f t="shared" si="11"/>
        <v>0</v>
      </c>
      <c r="U69" s="47">
        <f t="shared" si="11"/>
        <v>0</v>
      </c>
      <c r="V69" s="45">
        <f t="shared" si="11"/>
        <v>0</v>
      </c>
      <c r="W69" s="51">
        <f t="shared" si="11"/>
        <v>0</v>
      </c>
      <c r="X69" s="47">
        <f t="shared" si="11"/>
        <v>0</v>
      </c>
      <c r="Y69" s="47">
        <f t="shared" si="11"/>
        <v>0</v>
      </c>
      <c r="Z69" s="47">
        <f t="shared" si="11"/>
        <v>0</v>
      </c>
      <c r="AA69" s="45">
        <f t="shared" si="11"/>
        <v>0</v>
      </c>
      <c r="AB69" s="51">
        <f t="shared" si="11"/>
        <v>0</v>
      </c>
      <c r="AC69" s="47">
        <f t="shared" si="11"/>
        <v>0</v>
      </c>
      <c r="AD69" s="47">
        <f t="shared" si="11"/>
        <v>0</v>
      </c>
      <c r="AE69" s="47">
        <f t="shared" si="11"/>
        <v>0</v>
      </c>
      <c r="AF69" s="45">
        <f t="shared" si="11"/>
        <v>0</v>
      </c>
      <c r="AG69" s="51">
        <f t="shared" si="11"/>
        <v>0</v>
      </c>
      <c r="AH69" s="47">
        <f t="shared" si="11"/>
        <v>0</v>
      </c>
      <c r="AI69" s="47">
        <f t="shared" si="11"/>
        <v>0</v>
      </c>
      <c r="AJ69" s="47">
        <f t="shared" si="11"/>
        <v>0</v>
      </c>
      <c r="AK69" s="45">
        <f t="shared" si="11"/>
        <v>0</v>
      </c>
      <c r="AL69" s="51">
        <f t="shared" si="11"/>
        <v>0</v>
      </c>
      <c r="AM69" s="47">
        <f t="shared" si="11"/>
        <v>0</v>
      </c>
      <c r="AN69" s="47">
        <f t="shared" si="11"/>
        <v>0</v>
      </c>
      <c r="AO69" s="47">
        <f t="shared" si="11"/>
        <v>0</v>
      </c>
      <c r="AP69" s="45">
        <f t="shared" si="11"/>
        <v>0</v>
      </c>
      <c r="AQ69" s="51">
        <f t="shared" si="11"/>
        <v>0</v>
      </c>
      <c r="AR69" s="47">
        <f t="shared" si="11"/>
        <v>0</v>
      </c>
      <c r="AS69" s="47">
        <f t="shared" si="11"/>
        <v>0</v>
      </c>
      <c r="AT69" s="47">
        <f t="shared" si="11"/>
        <v>0</v>
      </c>
      <c r="AU69" s="45">
        <f t="shared" si="11"/>
        <v>0</v>
      </c>
      <c r="AV69" s="51">
        <f t="shared" si="11"/>
        <v>0</v>
      </c>
      <c r="AW69" s="47">
        <f t="shared" si="11"/>
        <v>0</v>
      </c>
      <c r="AX69" s="47">
        <f t="shared" si="11"/>
        <v>0</v>
      </c>
      <c r="AY69" s="47">
        <f t="shared" si="11"/>
        <v>0</v>
      </c>
      <c r="AZ69" s="45">
        <f t="shared" si="11"/>
        <v>0</v>
      </c>
      <c r="BA69" s="51">
        <f t="shared" si="11"/>
        <v>0</v>
      </c>
      <c r="BB69" s="47">
        <f t="shared" si="11"/>
        <v>0</v>
      </c>
      <c r="BC69" s="47">
        <f t="shared" si="11"/>
        <v>0</v>
      </c>
      <c r="BD69" s="47">
        <f t="shared" si="11"/>
        <v>0</v>
      </c>
      <c r="BE69" s="45">
        <f t="shared" si="11"/>
        <v>0</v>
      </c>
      <c r="BF69" s="51">
        <f t="shared" si="11"/>
        <v>0</v>
      </c>
      <c r="BG69" s="47">
        <f t="shared" si="11"/>
        <v>0</v>
      </c>
      <c r="BH69" s="47">
        <f t="shared" si="11"/>
        <v>0</v>
      </c>
      <c r="BI69" s="47">
        <f>SUM(BI68)</f>
        <v>0</v>
      </c>
      <c r="BJ69" s="45">
        <f>SUM(BJ68)</f>
        <v>0</v>
      </c>
      <c r="BK69" s="51">
        <f>SUM(BK68)</f>
        <v>0</v>
      </c>
    </row>
    <row r="70" spans="1:63" s="20" customFormat="1" ht="2.25" customHeight="1">
      <c r="A70" s="18"/>
      <c r="B70" s="21"/>
      <c r="C70" s="79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1"/>
    </row>
    <row r="71" spans="1:63" s="20" customFormat="1">
      <c r="A71" s="18" t="s">
        <v>76</v>
      </c>
      <c r="B71" s="19" t="s">
        <v>77</v>
      </c>
      <c r="C71" s="79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1"/>
    </row>
    <row r="72" spans="1:63" s="20" customFormat="1">
      <c r="A72" s="18" t="s">
        <v>13</v>
      </c>
      <c r="B72" s="21" t="s">
        <v>78</v>
      </c>
      <c r="C72" s="79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1"/>
    </row>
    <row r="73" spans="1:63" s="20" customFormat="1">
      <c r="A73" s="18"/>
      <c r="B73" s="22" t="s">
        <v>21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60">
        <v>0</v>
      </c>
      <c r="I73" s="60">
        <v>0</v>
      </c>
      <c r="J73" s="60">
        <v>0</v>
      </c>
      <c r="K73" s="60">
        <v>0</v>
      </c>
      <c r="L73" s="60">
        <v>0</v>
      </c>
      <c r="M73" s="60">
        <v>0</v>
      </c>
      <c r="N73" s="60">
        <v>0</v>
      </c>
      <c r="O73" s="60">
        <v>0</v>
      </c>
      <c r="P73" s="60">
        <v>0</v>
      </c>
      <c r="Q73" s="60">
        <v>0</v>
      </c>
      <c r="R73" s="60">
        <v>0</v>
      </c>
      <c r="S73" s="60">
        <v>0</v>
      </c>
      <c r="T73" s="60">
        <v>0</v>
      </c>
      <c r="U73" s="60">
        <v>0</v>
      </c>
      <c r="V73" s="60">
        <v>0</v>
      </c>
      <c r="W73" s="60">
        <v>0</v>
      </c>
      <c r="X73" s="60">
        <v>0</v>
      </c>
      <c r="Y73" s="60">
        <v>0</v>
      </c>
      <c r="Z73" s="60">
        <v>0</v>
      </c>
      <c r="AA73" s="60">
        <v>0</v>
      </c>
      <c r="AB73" s="60">
        <v>0</v>
      </c>
      <c r="AC73" s="60">
        <v>0</v>
      </c>
      <c r="AD73" s="60">
        <v>0</v>
      </c>
      <c r="AE73" s="60">
        <v>0</v>
      </c>
      <c r="AF73" s="60">
        <v>0</v>
      </c>
      <c r="AG73" s="60">
        <v>0</v>
      </c>
      <c r="AH73" s="60">
        <v>0</v>
      </c>
      <c r="AI73" s="60">
        <v>0</v>
      </c>
      <c r="AJ73" s="60">
        <v>0</v>
      </c>
      <c r="AK73" s="60">
        <v>0</v>
      </c>
      <c r="AL73" s="60">
        <v>0</v>
      </c>
      <c r="AM73" s="60">
        <v>0</v>
      </c>
      <c r="AN73" s="60">
        <v>0</v>
      </c>
      <c r="AO73" s="60">
        <v>0</v>
      </c>
      <c r="AP73" s="60">
        <v>0</v>
      </c>
      <c r="AQ73" s="60">
        <v>0</v>
      </c>
      <c r="AR73" s="60">
        <v>0</v>
      </c>
      <c r="AS73" s="60">
        <v>0</v>
      </c>
      <c r="AT73" s="60">
        <v>0</v>
      </c>
      <c r="AU73" s="60">
        <v>0</v>
      </c>
      <c r="AV73" s="60">
        <v>0</v>
      </c>
      <c r="AW73" s="60">
        <v>0</v>
      </c>
      <c r="AX73" s="60">
        <v>0</v>
      </c>
      <c r="AY73" s="60">
        <v>0</v>
      </c>
      <c r="AZ73" s="60">
        <v>0</v>
      </c>
      <c r="BA73" s="60">
        <v>0</v>
      </c>
      <c r="BB73" s="60">
        <v>0</v>
      </c>
      <c r="BC73" s="60">
        <v>0</v>
      </c>
      <c r="BD73" s="60">
        <v>0</v>
      </c>
      <c r="BE73" s="60">
        <v>0</v>
      </c>
      <c r="BF73" s="60">
        <v>0</v>
      </c>
      <c r="BG73" s="60">
        <v>0</v>
      </c>
      <c r="BH73" s="60">
        <v>0</v>
      </c>
      <c r="BI73" s="60">
        <v>0</v>
      </c>
      <c r="BJ73" s="60">
        <v>0</v>
      </c>
      <c r="BK73" s="61">
        <f>SUM(C73:BJ73)</f>
        <v>0</v>
      </c>
    </row>
    <row r="74" spans="1:63" s="20" customFormat="1">
      <c r="A74" s="18"/>
      <c r="B74" s="22" t="s">
        <v>18</v>
      </c>
      <c r="C74" s="51">
        <f>SUM(C73)</f>
        <v>0</v>
      </c>
      <c r="D74" s="47">
        <f t="shared" ref="D74:BI74" si="12">SUM(D73)</f>
        <v>0</v>
      </c>
      <c r="E74" s="47">
        <f t="shared" si="12"/>
        <v>0</v>
      </c>
      <c r="F74" s="47">
        <f t="shared" si="12"/>
        <v>0</v>
      </c>
      <c r="G74" s="45">
        <f t="shared" si="12"/>
        <v>0</v>
      </c>
      <c r="H74" s="51">
        <f t="shared" si="12"/>
        <v>0</v>
      </c>
      <c r="I74" s="47">
        <f t="shared" si="12"/>
        <v>0</v>
      </c>
      <c r="J74" s="47">
        <f t="shared" si="12"/>
        <v>0</v>
      </c>
      <c r="K74" s="47">
        <f t="shared" si="12"/>
        <v>0</v>
      </c>
      <c r="L74" s="45">
        <f t="shared" si="12"/>
        <v>0</v>
      </c>
      <c r="M74" s="51">
        <f t="shared" si="12"/>
        <v>0</v>
      </c>
      <c r="N74" s="47">
        <f t="shared" si="12"/>
        <v>0</v>
      </c>
      <c r="O74" s="47">
        <f t="shared" si="12"/>
        <v>0</v>
      </c>
      <c r="P74" s="47">
        <f t="shared" si="12"/>
        <v>0</v>
      </c>
      <c r="Q74" s="45">
        <f t="shared" si="12"/>
        <v>0</v>
      </c>
      <c r="R74" s="51">
        <f t="shared" si="12"/>
        <v>0</v>
      </c>
      <c r="S74" s="47">
        <f t="shared" si="12"/>
        <v>0</v>
      </c>
      <c r="T74" s="47">
        <f t="shared" si="12"/>
        <v>0</v>
      </c>
      <c r="U74" s="47">
        <f t="shared" si="12"/>
        <v>0</v>
      </c>
      <c r="V74" s="45">
        <f t="shared" si="12"/>
        <v>0</v>
      </c>
      <c r="W74" s="51">
        <f t="shared" si="12"/>
        <v>0</v>
      </c>
      <c r="X74" s="47">
        <f t="shared" si="12"/>
        <v>0</v>
      </c>
      <c r="Y74" s="47">
        <f t="shared" si="12"/>
        <v>0</v>
      </c>
      <c r="Z74" s="47">
        <f t="shared" si="12"/>
        <v>0</v>
      </c>
      <c r="AA74" s="45">
        <f t="shared" si="12"/>
        <v>0</v>
      </c>
      <c r="AB74" s="51">
        <f t="shared" si="12"/>
        <v>0</v>
      </c>
      <c r="AC74" s="47">
        <f t="shared" si="12"/>
        <v>0</v>
      </c>
      <c r="AD74" s="47">
        <f t="shared" si="12"/>
        <v>0</v>
      </c>
      <c r="AE74" s="47">
        <f t="shared" si="12"/>
        <v>0</v>
      </c>
      <c r="AF74" s="45">
        <f t="shared" si="12"/>
        <v>0</v>
      </c>
      <c r="AG74" s="51">
        <f t="shared" si="12"/>
        <v>0</v>
      </c>
      <c r="AH74" s="47">
        <f t="shared" si="12"/>
        <v>0</v>
      </c>
      <c r="AI74" s="47">
        <f t="shared" si="12"/>
        <v>0</v>
      </c>
      <c r="AJ74" s="47">
        <f t="shared" si="12"/>
        <v>0</v>
      </c>
      <c r="AK74" s="45">
        <f t="shared" si="12"/>
        <v>0</v>
      </c>
      <c r="AL74" s="51">
        <f t="shared" si="12"/>
        <v>0</v>
      </c>
      <c r="AM74" s="47">
        <f t="shared" si="12"/>
        <v>0</v>
      </c>
      <c r="AN74" s="47">
        <f t="shared" si="12"/>
        <v>0</v>
      </c>
      <c r="AO74" s="47">
        <f t="shared" si="12"/>
        <v>0</v>
      </c>
      <c r="AP74" s="45">
        <f t="shared" si="12"/>
        <v>0</v>
      </c>
      <c r="AQ74" s="51">
        <f t="shared" si="12"/>
        <v>0</v>
      </c>
      <c r="AR74" s="47">
        <f t="shared" si="12"/>
        <v>0</v>
      </c>
      <c r="AS74" s="47">
        <f t="shared" si="12"/>
        <v>0</v>
      </c>
      <c r="AT74" s="47">
        <f t="shared" si="12"/>
        <v>0</v>
      </c>
      <c r="AU74" s="45">
        <f t="shared" si="12"/>
        <v>0</v>
      </c>
      <c r="AV74" s="51">
        <f t="shared" si="12"/>
        <v>0</v>
      </c>
      <c r="AW74" s="47">
        <f t="shared" si="12"/>
        <v>0</v>
      </c>
      <c r="AX74" s="47">
        <f t="shared" si="12"/>
        <v>0</v>
      </c>
      <c r="AY74" s="47">
        <f t="shared" si="12"/>
        <v>0</v>
      </c>
      <c r="AZ74" s="45">
        <f t="shared" si="12"/>
        <v>0</v>
      </c>
      <c r="BA74" s="51">
        <f t="shared" si="12"/>
        <v>0</v>
      </c>
      <c r="BB74" s="47">
        <f t="shared" si="12"/>
        <v>0</v>
      </c>
      <c r="BC74" s="47">
        <f t="shared" si="12"/>
        <v>0</v>
      </c>
      <c r="BD74" s="47">
        <f t="shared" si="12"/>
        <v>0</v>
      </c>
      <c r="BE74" s="45">
        <f t="shared" si="12"/>
        <v>0</v>
      </c>
      <c r="BF74" s="51">
        <f t="shared" si="12"/>
        <v>0</v>
      </c>
      <c r="BG74" s="47">
        <f t="shared" si="12"/>
        <v>0</v>
      </c>
      <c r="BH74" s="47">
        <f t="shared" si="12"/>
        <v>0</v>
      </c>
      <c r="BI74" s="47">
        <f t="shared" si="12"/>
        <v>0</v>
      </c>
      <c r="BJ74" s="45">
        <f>SUM(BJ73)</f>
        <v>0</v>
      </c>
      <c r="BK74" s="52">
        <f>SUM(BK73)</f>
        <v>0</v>
      </c>
    </row>
    <row r="75" spans="1:63" s="20" customFormat="1">
      <c r="A75" s="18" t="s">
        <v>19</v>
      </c>
      <c r="B75" s="21" t="s">
        <v>79</v>
      </c>
      <c r="C75" s="79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1"/>
    </row>
    <row r="76" spans="1:63" s="20" customFormat="1">
      <c r="A76" s="18"/>
      <c r="B76" s="22" t="s">
        <v>21</v>
      </c>
      <c r="C76" s="60">
        <v>0</v>
      </c>
      <c r="D76" s="60">
        <v>0</v>
      </c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0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0">
        <v>0</v>
      </c>
      <c r="S76" s="60">
        <v>0</v>
      </c>
      <c r="T76" s="60">
        <v>0</v>
      </c>
      <c r="U76" s="60">
        <v>0</v>
      </c>
      <c r="V76" s="60">
        <v>0</v>
      </c>
      <c r="W76" s="60">
        <v>0</v>
      </c>
      <c r="X76" s="60">
        <v>0</v>
      </c>
      <c r="Y76" s="60">
        <v>0</v>
      </c>
      <c r="Z76" s="60">
        <v>0</v>
      </c>
      <c r="AA76" s="60">
        <v>0</v>
      </c>
      <c r="AB76" s="60">
        <v>0</v>
      </c>
      <c r="AC76" s="60">
        <v>0</v>
      </c>
      <c r="AD76" s="60">
        <v>0</v>
      </c>
      <c r="AE76" s="60">
        <v>0</v>
      </c>
      <c r="AF76" s="60">
        <v>0</v>
      </c>
      <c r="AG76" s="60">
        <v>0</v>
      </c>
      <c r="AH76" s="60">
        <v>0</v>
      </c>
      <c r="AI76" s="60">
        <v>0</v>
      </c>
      <c r="AJ76" s="60">
        <v>0</v>
      </c>
      <c r="AK76" s="60">
        <v>0</v>
      </c>
      <c r="AL76" s="60">
        <v>0</v>
      </c>
      <c r="AM76" s="60">
        <v>0</v>
      </c>
      <c r="AN76" s="60">
        <v>0</v>
      </c>
      <c r="AO76" s="60">
        <v>0</v>
      </c>
      <c r="AP76" s="60">
        <v>0</v>
      </c>
      <c r="AQ76" s="60">
        <v>0</v>
      </c>
      <c r="AR76" s="60">
        <v>0</v>
      </c>
      <c r="AS76" s="60">
        <v>0</v>
      </c>
      <c r="AT76" s="60">
        <v>0</v>
      </c>
      <c r="AU76" s="60">
        <v>0</v>
      </c>
      <c r="AV76" s="60">
        <v>0</v>
      </c>
      <c r="AW76" s="60">
        <v>0</v>
      </c>
      <c r="AX76" s="60">
        <v>0</v>
      </c>
      <c r="AY76" s="60">
        <v>0</v>
      </c>
      <c r="AZ76" s="60">
        <v>0</v>
      </c>
      <c r="BA76" s="60">
        <v>0</v>
      </c>
      <c r="BB76" s="60">
        <v>0</v>
      </c>
      <c r="BC76" s="60">
        <v>0</v>
      </c>
      <c r="BD76" s="60">
        <v>0</v>
      </c>
      <c r="BE76" s="60">
        <v>0</v>
      </c>
      <c r="BF76" s="60">
        <v>0</v>
      </c>
      <c r="BG76" s="60">
        <v>0</v>
      </c>
      <c r="BH76" s="60">
        <v>0</v>
      </c>
      <c r="BI76" s="60">
        <v>0</v>
      </c>
      <c r="BJ76" s="60">
        <v>0</v>
      </c>
      <c r="BK76" s="61">
        <f>SUM(C76:BJ76)</f>
        <v>0</v>
      </c>
    </row>
    <row r="77" spans="1:63" s="20" customFormat="1">
      <c r="A77" s="18"/>
      <c r="B77" s="22" t="s">
        <v>22</v>
      </c>
      <c r="C77" s="51">
        <f>SUM(C76)</f>
        <v>0</v>
      </c>
      <c r="D77" s="47">
        <f t="shared" ref="D77:BI77" si="13">SUM(D76)</f>
        <v>0</v>
      </c>
      <c r="E77" s="47">
        <f t="shared" si="13"/>
        <v>0</v>
      </c>
      <c r="F77" s="47">
        <f t="shared" si="13"/>
        <v>0</v>
      </c>
      <c r="G77" s="45">
        <f t="shared" si="13"/>
        <v>0</v>
      </c>
      <c r="H77" s="51">
        <f t="shared" si="13"/>
        <v>0</v>
      </c>
      <c r="I77" s="47">
        <f t="shared" si="13"/>
        <v>0</v>
      </c>
      <c r="J77" s="47">
        <f t="shared" si="13"/>
        <v>0</v>
      </c>
      <c r="K77" s="47">
        <f t="shared" si="13"/>
        <v>0</v>
      </c>
      <c r="L77" s="45">
        <f t="shared" si="13"/>
        <v>0</v>
      </c>
      <c r="M77" s="51">
        <f t="shared" si="13"/>
        <v>0</v>
      </c>
      <c r="N77" s="47">
        <f t="shared" si="13"/>
        <v>0</v>
      </c>
      <c r="O77" s="47">
        <f t="shared" si="13"/>
        <v>0</v>
      </c>
      <c r="P77" s="47">
        <f t="shared" si="13"/>
        <v>0</v>
      </c>
      <c r="Q77" s="45">
        <f t="shared" si="13"/>
        <v>0</v>
      </c>
      <c r="R77" s="51">
        <f t="shared" si="13"/>
        <v>0</v>
      </c>
      <c r="S77" s="47">
        <f t="shared" si="13"/>
        <v>0</v>
      </c>
      <c r="T77" s="47">
        <f t="shared" si="13"/>
        <v>0</v>
      </c>
      <c r="U77" s="47">
        <f t="shared" si="13"/>
        <v>0</v>
      </c>
      <c r="V77" s="45">
        <f t="shared" si="13"/>
        <v>0</v>
      </c>
      <c r="W77" s="51">
        <f t="shared" si="13"/>
        <v>0</v>
      </c>
      <c r="X77" s="47">
        <f t="shared" si="13"/>
        <v>0</v>
      </c>
      <c r="Y77" s="47">
        <f t="shared" si="13"/>
        <v>0</v>
      </c>
      <c r="Z77" s="47">
        <f t="shared" si="13"/>
        <v>0</v>
      </c>
      <c r="AA77" s="45">
        <f t="shared" si="13"/>
        <v>0</v>
      </c>
      <c r="AB77" s="51">
        <f t="shared" si="13"/>
        <v>0</v>
      </c>
      <c r="AC77" s="47">
        <f t="shared" si="13"/>
        <v>0</v>
      </c>
      <c r="AD77" s="47">
        <f t="shared" si="13"/>
        <v>0</v>
      </c>
      <c r="AE77" s="47">
        <f t="shared" si="13"/>
        <v>0</v>
      </c>
      <c r="AF77" s="45">
        <f t="shared" si="13"/>
        <v>0</v>
      </c>
      <c r="AG77" s="51">
        <f t="shared" si="13"/>
        <v>0</v>
      </c>
      <c r="AH77" s="47">
        <f t="shared" si="13"/>
        <v>0</v>
      </c>
      <c r="AI77" s="47">
        <f t="shared" si="13"/>
        <v>0</v>
      </c>
      <c r="AJ77" s="47">
        <f t="shared" si="13"/>
        <v>0</v>
      </c>
      <c r="AK77" s="45">
        <f t="shared" si="13"/>
        <v>0</v>
      </c>
      <c r="AL77" s="51">
        <f t="shared" si="13"/>
        <v>0</v>
      </c>
      <c r="AM77" s="47">
        <f t="shared" si="13"/>
        <v>0</v>
      </c>
      <c r="AN77" s="47">
        <f t="shared" si="13"/>
        <v>0</v>
      </c>
      <c r="AO77" s="47">
        <f t="shared" si="13"/>
        <v>0</v>
      </c>
      <c r="AP77" s="45">
        <f t="shared" si="13"/>
        <v>0</v>
      </c>
      <c r="AQ77" s="51">
        <f t="shared" si="13"/>
        <v>0</v>
      </c>
      <c r="AR77" s="47">
        <f t="shared" si="13"/>
        <v>0</v>
      </c>
      <c r="AS77" s="47">
        <f t="shared" si="13"/>
        <v>0</v>
      </c>
      <c r="AT77" s="47">
        <f t="shared" si="13"/>
        <v>0</v>
      </c>
      <c r="AU77" s="45">
        <f t="shared" si="13"/>
        <v>0</v>
      </c>
      <c r="AV77" s="51">
        <f t="shared" si="13"/>
        <v>0</v>
      </c>
      <c r="AW77" s="47">
        <f t="shared" si="13"/>
        <v>0</v>
      </c>
      <c r="AX77" s="47">
        <f t="shared" si="13"/>
        <v>0</v>
      </c>
      <c r="AY77" s="47">
        <f t="shared" si="13"/>
        <v>0</v>
      </c>
      <c r="AZ77" s="45">
        <f t="shared" si="13"/>
        <v>0</v>
      </c>
      <c r="BA77" s="51">
        <f t="shared" si="13"/>
        <v>0</v>
      </c>
      <c r="BB77" s="47">
        <f t="shared" si="13"/>
        <v>0</v>
      </c>
      <c r="BC77" s="47">
        <f t="shared" si="13"/>
        <v>0</v>
      </c>
      <c r="BD77" s="47">
        <f t="shared" si="13"/>
        <v>0</v>
      </c>
      <c r="BE77" s="45">
        <f t="shared" si="13"/>
        <v>0</v>
      </c>
      <c r="BF77" s="51">
        <f t="shared" si="13"/>
        <v>0</v>
      </c>
      <c r="BG77" s="47">
        <f t="shared" si="13"/>
        <v>0</v>
      </c>
      <c r="BH77" s="47">
        <f t="shared" si="13"/>
        <v>0</v>
      </c>
      <c r="BI77" s="47">
        <f t="shared" si="13"/>
        <v>0</v>
      </c>
      <c r="BJ77" s="45">
        <f>SUM(BJ76)</f>
        <v>0</v>
      </c>
      <c r="BK77" s="51">
        <f>SUM(BK76)</f>
        <v>0</v>
      </c>
    </row>
    <row r="78" spans="1:63" s="20" customFormat="1">
      <c r="A78" s="18"/>
      <c r="B78" s="23" t="s">
        <v>71</v>
      </c>
      <c r="C78" s="51">
        <f>C74+C77</f>
        <v>0</v>
      </c>
      <c r="D78" s="47">
        <f t="shared" ref="D78:BI78" si="14">D74+D77</f>
        <v>0</v>
      </c>
      <c r="E78" s="47">
        <f t="shared" si="14"/>
        <v>0</v>
      </c>
      <c r="F78" s="47">
        <f t="shared" si="14"/>
        <v>0</v>
      </c>
      <c r="G78" s="45">
        <f t="shared" si="14"/>
        <v>0</v>
      </c>
      <c r="H78" s="51">
        <f t="shared" si="14"/>
        <v>0</v>
      </c>
      <c r="I78" s="47">
        <f t="shared" si="14"/>
        <v>0</v>
      </c>
      <c r="J78" s="47">
        <f t="shared" si="14"/>
        <v>0</v>
      </c>
      <c r="K78" s="47">
        <f t="shared" si="14"/>
        <v>0</v>
      </c>
      <c r="L78" s="45">
        <f t="shared" si="14"/>
        <v>0</v>
      </c>
      <c r="M78" s="51">
        <f t="shared" si="14"/>
        <v>0</v>
      </c>
      <c r="N78" s="47">
        <f t="shared" si="14"/>
        <v>0</v>
      </c>
      <c r="O78" s="47">
        <f t="shared" si="14"/>
        <v>0</v>
      </c>
      <c r="P78" s="47">
        <f t="shared" si="14"/>
        <v>0</v>
      </c>
      <c r="Q78" s="45">
        <f t="shared" si="14"/>
        <v>0</v>
      </c>
      <c r="R78" s="51">
        <f t="shared" si="14"/>
        <v>0</v>
      </c>
      <c r="S78" s="47">
        <f t="shared" si="14"/>
        <v>0</v>
      </c>
      <c r="T78" s="47">
        <f t="shared" si="14"/>
        <v>0</v>
      </c>
      <c r="U78" s="47">
        <f t="shared" si="14"/>
        <v>0</v>
      </c>
      <c r="V78" s="45">
        <f t="shared" si="14"/>
        <v>0</v>
      </c>
      <c r="W78" s="51">
        <f t="shared" si="14"/>
        <v>0</v>
      </c>
      <c r="X78" s="47">
        <f t="shared" si="14"/>
        <v>0</v>
      </c>
      <c r="Y78" s="47">
        <f t="shared" si="14"/>
        <v>0</v>
      </c>
      <c r="Z78" s="47">
        <f t="shared" si="14"/>
        <v>0</v>
      </c>
      <c r="AA78" s="45">
        <f t="shared" si="14"/>
        <v>0</v>
      </c>
      <c r="AB78" s="51">
        <f t="shared" si="14"/>
        <v>0</v>
      </c>
      <c r="AC78" s="47">
        <f t="shared" si="14"/>
        <v>0</v>
      </c>
      <c r="AD78" s="47">
        <f t="shared" si="14"/>
        <v>0</v>
      </c>
      <c r="AE78" s="47">
        <f t="shared" si="14"/>
        <v>0</v>
      </c>
      <c r="AF78" s="45">
        <f t="shared" si="14"/>
        <v>0</v>
      </c>
      <c r="AG78" s="51">
        <f t="shared" si="14"/>
        <v>0</v>
      </c>
      <c r="AH78" s="47">
        <f t="shared" si="14"/>
        <v>0</v>
      </c>
      <c r="AI78" s="47">
        <f t="shared" si="14"/>
        <v>0</v>
      </c>
      <c r="AJ78" s="47">
        <f t="shared" si="14"/>
        <v>0</v>
      </c>
      <c r="AK78" s="45">
        <f t="shared" si="14"/>
        <v>0</v>
      </c>
      <c r="AL78" s="51">
        <f t="shared" si="14"/>
        <v>0</v>
      </c>
      <c r="AM78" s="47">
        <f t="shared" si="14"/>
        <v>0</v>
      </c>
      <c r="AN78" s="47">
        <f t="shared" si="14"/>
        <v>0</v>
      </c>
      <c r="AO78" s="47">
        <f t="shared" si="14"/>
        <v>0</v>
      </c>
      <c r="AP78" s="45">
        <f t="shared" si="14"/>
        <v>0</v>
      </c>
      <c r="AQ78" s="51">
        <f t="shared" si="14"/>
        <v>0</v>
      </c>
      <c r="AR78" s="47">
        <f t="shared" si="14"/>
        <v>0</v>
      </c>
      <c r="AS78" s="47">
        <f t="shared" si="14"/>
        <v>0</v>
      </c>
      <c r="AT78" s="47">
        <f t="shared" si="14"/>
        <v>0</v>
      </c>
      <c r="AU78" s="45">
        <f t="shared" si="14"/>
        <v>0</v>
      </c>
      <c r="AV78" s="51">
        <f t="shared" si="14"/>
        <v>0</v>
      </c>
      <c r="AW78" s="47">
        <f t="shared" si="14"/>
        <v>0</v>
      </c>
      <c r="AX78" s="47">
        <f t="shared" si="14"/>
        <v>0</v>
      </c>
      <c r="AY78" s="47">
        <f t="shared" si="14"/>
        <v>0</v>
      </c>
      <c r="AZ78" s="45">
        <f t="shared" si="14"/>
        <v>0</v>
      </c>
      <c r="BA78" s="51">
        <f t="shared" si="14"/>
        <v>0</v>
      </c>
      <c r="BB78" s="47">
        <f t="shared" si="14"/>
        <v>0</v>
      </c>
      <c r="BC78" s="47">
        <f t="shared" si="14"/>
        <v>0</v>
      </c>
      <c r="BD78" s="47">
        <f t="shared" si="14"/>
        <v>0</v>
      </c>
      <c r="BE78" s="45">
        <f t="shared" si="14"/>
        <v>0</v>
      </c>
      <c r="BF78" s="51">
        <f t="shared" si="14"/>
        <v>0</v>
      </c>
      <c r="BG78" s="47">
        <f t="shared" si="14"/>
        <v>0</v>
      </c>
      <c r="BH78" s="47">
        <f t="shared" si="14"/>
        <v>0</v>
      </c>
      <c r="BI78" s="47">
        <f t="shared" si="14"/>
        <v>0</v>
      </c>
      <c r="BJ78" s="45">
        <f>BJ74+BJ77</f>
        <v>0</v>
      </c>
      <c r="BK78" s="51">
        <f>BK74+BK77</f>
        <v>0</v>
      </c>
    </row>
    <row r="79" spans="1:63" ht="4.5" customHeight="1">
      <c r="A79" s="7"/>
      <c r="B79" s="16"/>
      <c r="C79" s="77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8"/>
    </row>
    <row r="80" spans="1:63">
      <c r="A80" s="7" t="s">
        <v>80</v>
      </c>
      <c r="B80" s="8" t="s">
        <v>81</v>
      </c>
      <c r="C80" s="77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8"/>
    </row>
    <row r="81" spans="1:63">
      <c r="A81" s="7" t="s">
        <v>13</v>
      </c>
      <c r="B81" s="16" t="s">
        <v>82</v>
      </c>
      <c r="C81" s="77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8"/>
    </row>
    <row r="82" spans="1:63" ht="14.25" customHeight="1">
      <c r="A82" s="7"/>
      <c r="B82" s="46" t="s">
        <v>83</v>
      </c>
      <c r="C82" s="60">
        <v>0</v>
      </c>
      <c r="D82" s="60">
        <v>0.83677007199999998</v>
      </c>
      <c r="E82" s="60">
        <v>0</v>
      </c>
      <c r="F82" s="60">
        <v>0</v>
      </c>
      <c r="G82" s="60">
        <v>0</v>
      </c>
      <c r="H82" s="60">
        <v>1.365498079</v>
      </c>
      <c r="I82" s="60">
        <v>0.38894757000000002</v>
      </c>
      <c r="J82" s="60">
        <v>0</v>
      </c>
      <c r="K82" s="60">
        <v>0</v>
      </c>
      <c r="L82" s="60">
        <v>1.1933072760000001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0.31181398999999999</v>
      </c>
      <c r="S82" s="60">
        <v>0</v>
      </c>
      <c r="T82" s="60">
        <v>0</v>
      </c>
      <c r="U82" s="60">
        <v>0</v>
      </c>
      <c r="V82" s="60">
        <v>1.1641589999999999E-3</v>
      </c>
      <c r="W82" s="60">
        <v>0</v>
      </c>
      <c r="X82" s="60">
        <v>0</v>
      </c>
      <c r="Y82" s="60">
        <v>0</v>
      </c>
      <c r="Z82" s="60">
        <v>0</v>
      </c>
      <c r="AA82" s="60">
        <v>0</v>
      </c>
      <c r="AB82" s="60">
        <v>0</v>
      </c>
      <c r="AC82" s="60">
        <v>0</v>
      </c>
      <c r="AD82" s="60">
        <v>0</v>
      </c>
      <c r="AE82" s="60">
        <v>0</v>
      </c>
      <c r="AF82" s="60">
        <v>0</v>
      </c>
      <c r="AG82" s="60">
        <v>0</v>
      </c>
      <c r="AH82" s="60">
        <v>0</v>
      </c>
      <c r="AI82" s="60">
        <v>0</v>
      </c>
      <c r="AJ82" s="60">
        <v>0</v>
      </c>
      <c r="AK82" s="60">
        <v>0</v>
      </c>
      <c r="AL82" s="60">
        <v>0</v>
      </c>
      <c r="AM82" s="60">
        <v>0</v>
      </c>
      <c r="AN82" s="60">
        <v>0</v>
      </c>
      <c r="AO82" s="60">
        <v>0</v>
      </c>
      <c r="AP82" s="60">
        <v>0</v>
      </c>
      <c r="AQ82" s="60">
        <v>0</v>
      </c>
      <c r="AR82" s="60">
        <v>0</v>
      </c>
      <c r="AS82" s="60">
        <v>0</v>
      </c>
      <c r="AT82" s="60">
        <v>0</v>
      </c>
      <c r="AU82" s="60">
        <v>0</v>
      </c>
      <c r="AV82" s="60">
        <v>1.1246084409999999</v>
      </c>
      <c r="AW82" s="60">
        <v>9.1952223E-2</v>
      </c>
      <c r="AX82" s="60">
        <v>0</v>
      </c>
      <c r="AY82" s="60">
        <v>0</v>
      </c>
      <c r="AZ82" s="60">
        <v>2.2839606290000001</v>
      </c>
      <c r="BA82" s="60">
        <v>0</v>
      </c>
      <c r="BB82" s="60">
        <v>0</v>
      </c>
      <c r="BC82" s="60">
        <v>0</v>
      </c>
      <c r="BD82" s="60">
        <v>0</v>
      </c>
      <c r="BE82" s="60">
        <v>0</v>
      </c>
      <c r="BF82" s="60">
        <v>0.207938872</v>
      </c>
      <c r="BG82" s="60">
        <v>0</v>
      </c>
      <c r="BH82" s="60">
        <v>0</v>
      </c>
      <c r="BI82" s="60">
        <v>0</v>
      </c>
      <c r="BJ82" s="60">
        <v>0.13351310799999999</v>
      </c>
      <c r="BK82" s="61">
        <f>SUM(C82:BJ82)</f>
        <v>7.9394744189999997</v>
      </c>
    </row>
    <row r="83" spans="1:63" ht="14.25" customHeight="1">
      <c r="A83" s="7"/>
      <c r="B83" s="46" t="s">
        <v>84</v>
      </c>
      <c r="C83" s="60">
        <v>0</v>
      </c>
      <c r="D83" s="60">
        <v>0.66694165599999999</v>
      </c>
      <c r="E83" s="60">
        <v>0</v>
      </c>
      <c r="F83" s="60">
        <v>0</v>
      </c>
      <c r="G83" s="60">
        <v>0</v>
      </c>
      <c r="H83" s="60">
        <v>2.4292884319999999</v>
      </c>
      <c r="I83" s="60">
        <v>8.1292208329999998</v>
      </c>
      <c r="J83" s="60">
        <v>0</v>
      </c>
      <c r="K83" s="60">
        <v>0</v>
      </c>
      <c r="L83" s="60">
        <v>5.0355879310000002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0.926096319</v>
      </c>
      <c r="S83" s="60">
        <v>0</v>
      </c>
      <c r="T83" s="60">
        <v>0</v>
      </c>
      <c r="U83" s="60">
        <v>0</v>
      </c>
      <c r="V83" s="60">
        <v>0.160734928</v>
      </c>
      <c r="W83" s="60">
        <v>0</v>
      </c>
      <c r="X83" s="60">
        <v>0</v>
      </c>
      <c r="Y83" s="60">
        <v>0</v>
      </c>
      <c r="Z83" s="60">
        <v>0</v>
      </c>
      <c r="AA83" s="60">
        <v>0</v>
      </c>
      <c r="AB83" s="60">
        <v>0</v>
      </c>
      <c r="AC83" s="60">
        <v>0</v>
      </c>
      <c r="AD83" s="60">
        <v>0</v>
      </c>
      <c r="AE83" s="60">
        <v>0</v>
      </c>
      <c r="AF83" s="60">
        <v>0</v>
      </c>
      <c r="AG83" s="60">
        <v>0</v>
      </c>
      <c r="AH83" s="60">
        <v>0</v>
      </c>
      <c r="AI83" s="60">
        <v>0</v>
      </c>
      <c r="AJ83" s="60">
        <v>0</v>
      </c>
      <c r="AK83" s="60">
        <v>0</v>
      </c>
      <c r="AL83" s="60">
        <v>0</v>
      </c>
      <c r="AM83" s="60">
        <v>0</v>
      </c>
      <c r="AN83" s="60">
        <v>0</v>
      </c>
      <c r="AO83" s="60">
        <v>0</v>
      </c>
      <c r="AP83" s="60">
        <v>0</v>
      </c>
      <c r="AQ83" s="60">
        <v>0</v>
      </c>
      <c r="AR83" s="60">
        <v>0</v>
      </c>
      <c r="AS83" s="60">
        <v>0</v>
      </c>
      <c r="AT83" s="60">
        <v>0</v>
      </c>
      <c r="AU83" s="60">
        <v>0</v>
      </c>
      <c r="AV83" s="60">
        <v>13.241269996</v>
      </c>
      <c r="AW83" s="60">
        <v>5.1189107119999999</v>
      </c>
      <c r="AX83" s="60">
        <v>0</v>
      </c>
      <c r="AY83" s="60">
        <v>0</v>
      </c>
      <c r="AZ83" s="60">
        <v>182.938314572</v>
      </c>
      <c r="BA83" s="60">
        <v>0</v>
      </c>
      <c r="BB83" s="60">
        <v>0</v>
      </c>
      <c r="BC83" s="60">
        <v>0</v>
      </c>
      <c r="BD83" s="60">
        <v>0</v>
      </c>
      <c r="BE83" s="60">
        <v>0</v>
      </c>
      <c r="BF83" s="60">
        <v>2.188400482</v>
      </c>
      <c r="BG83" s="60">
        <v>0.46683270300000002</v>
      </c>
      <c r="BH83" s="60">
        <v>0</v>
      </c>
      <c r="BI83" s="60">
        <v>0</v>
      </c>
      <c r="BJ83" s="60">
        <v>6.60126803</v>
      </c>
      <c r="BK83" s="61">
        <f>SUM(C83:BJ83)</f>
        <v>227.90286659399999</v>
      </c>
    </row>
    <row r="84" spans="1:63">
      <c r="A84" s="7"/>
      <c r="B84" s="53" t="s">
        <v>85</v>
      </c>
      <c r="C84" s="60">
        <v>0</v>
      </c>
      <c r="D84" s="60">
        <v>0.54767265799999998</v>
      </c>
      <c r="E84" s="60">
        <v>0</v>
      </c>
      <c r="F84" s="60">
        <v>0</v>
      </c>
      <c r="G84" s="60">
        <v>0</v>
      </c>
      <c r="H84" s="60">
        <v>4.7825032890000001</v>
      </c>
      <c r="I84" s="60">
        <v>1.676432645</v>
      </c>
      <c r="J84" s="60">
        <v>0</v>
      </c>
      <c r="K84" s="60">
        <v>0</v>
      </c>
      <c r="L84" s="60">
        <v>14.118887839999999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1.603993088</v>
      </c>
      <c r="S84" s="60">
        <v>0</v>
      </c>
      <c r="T84" s="60">
        <v>0</v>
      </c>
      <c r="U84" s="60">
        <v>0</v>
      </c>
      <c r="V84" s="60">
        <v>2.2076657009999998</v>
      </c>
      <c r="W84" s="60">
        <v>0</v>
      </c>
      <c r="X84" s="60">
        <v>0</v>
      </c>
      <c r="Y84" s="60">
        <v>0</v>
      </c>
      <c r="Z84" s="60">
        <v>0</v>
      </c>
      <c r="AA84" s="60">
        <v>0</v>
      </c>
      <c r="AB84" s="60">
        <v>0</v>
      </c>
      <c r="AC84" s="60">
        <v>0</v>
      </c>
      <c r="AD84" s="60">
        <v>0</v>
      </c>
      <c r="AE84" s="60">
        <v>0</v>
      </c>
      <c r="AF84" s="60">
        <v>0</v>
      </c>
      <c r="AG84" s="60">
        <v>0</v>
      </c>
      <c r="AH84" s="60">
        <v>0</v>
      </c>
      <c r="AI84" s="60">
        <v>0</v>
      </c>
      <c r="AJ84" s="60">
        <v>0</v>
      </c>
      <c r="AK84" s="60">
        <v>0</v>
      </c>
      <c r="AL84" s="60">
        <v>0</v>
      </c>
      <c r="AM84" s="60">
        <v>0</v>
      </c>
      <c r="AN84" s="60">
        <v>0</v>
      </c>
      <c r="AO84" s="60">
        <v>0</v>
      </c>
      <c r="AP84" s="60">
        <v>0</v>
      </c>
      <c r="AQ84" s="60">
        <v>0</v>
      </c>
      <c r="AR84" s="60">
        <v>0</v>
      </c>
      <c r="AS84" s="60">
        <v>0</v>
      </c>
      <c r="AT84" s="60">
        <v>0</v>
      </c>
      <c r="AU84" s="60">
        <v>0</v>
      </c>
      <c r="AV84" s="60">
        <v>4.0056767759999996</v>
      </c>
      <c r="AW84" s="60">
        <v>0.23214257899999999</v>
      </c>
      <c r="AX84" s="60">
        <v>0</v>
      </c>
      <c r="AY84" s="60">
        <v>0</v>
      </c>
      <c r="AZ84" s="60">
        <v>6.95138927</v>
      </c>
      <c r="BA84" s="60">
        <v>0</v>
      </c>
      <c r="BB84" s="60">
        <v>0</v>
      </c>
      <c r="BC84" s="60">
        <v>0</v>
      </c>
      <c r="BD84" s="60">
        <v>0</v>
      </c>
      <c r="BE84" s="60">
        <v>0</v>
      </c>
      <c r="BF84" s="60">
        <v>0.81951962499999997</v>
      </c>
      <c r="BG84" s="60">
        <v>1.2779867E-2</v>
      </c>
      <c r="BH84" s="60">
        <v>0</v>
      </c>
      <c r="BI84" s="60">
        <v>0</v>
      </c>
      <c r="BJ84" s="60">
        <v>0.54262910399999997</v>
      </c>
      <c r="BK84" s="61">
        <f>SUM(C84:BJ84)</f>
        <v>37.501292442</v>
      </c>
    </row>
    <row r="85" spans="1:63">
      <c r="A85" s="7"/>
      <c r="B85" s="53" t="s">
        <v>86</v>
      </c>
      <c r="C85" s="60">
        <v>0</v>
      </c>
      <c r="D85" s="60">
        <v>0.205615253</v>
      </c>
      <c r="E85" s="60">
        <v>0</v>
      </c>
      <c r="F85" s="60">
        <v>0</v>
      </c>
      <c r="G85" s="60">
        <v>0</v>
      </c>
      <c r="H85" s="60">
        <v>0.93582447400000002</v>
      </c>
      <c r="I85" s="60">
        <v>2.9125699310000002</v>
      </c>
      <c r="J85" s="60">
        <v>0</v>
      </c>
      <c r="K85" s="60">
        <v>0</v>
      </c>
      <c r="L85" s="60">
        <v>1.6071589500000001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0.32872550499999997</v>
      </c>
      <c r="S85" s="60">
        <v>0</v>
      </c>
      <c r="T85" s="60">
        <v>0</v>
      </c>
      <c r="U85" s="60">
        <v>0</v>
      </c>
      <c r="V85" s="60">
        <v>2.1728348000000001E-2</v>
      </c>
      <c r="W85" s="60">
        <v>0</v>
      </c>
      <c r="X85" s="60">
        <v>0</v>
      </c>
      <c r="Y85" s="60">
        <v>0</v>
      </c>
      <c r="Z85" s="60">
        <v>0</v>
      </c>
      <c r="AA85" s="60">
        <v>0</v>
      </c>
      <c r="AB85" s="60">
        <v>0</v>
      </c>
      <c r="AC85" s="60">
        <v>0</v>
      </c>
      <c r="AD85" s="60">
        <v>0</v>
      </c>
      <c r="AE85" s="60">
        <v>0</v>
      </c>
      <c r="AF85" s="60">
        <v>0</v>
      </c>
      <c r="AG85" s="60">
        <v>0</v>
      </c>
      <c r="AH85" s="60">
        <v>0</v>
      </c>
      <c r="AI85" s="60">
        <v>0</v>
      </c>
      <c r="AJ85" s="60">
        <v>0</v>
      </c>
      <c r="AK85" s="60">
        <v>0</v>
      </c>
      <c r="AL85" s="60">
        <v>0</v>
      </c>
      <c r="AM85" s="60">
        <v>0</v>
      </c>
      <c r="AN85" s="60">
        <v>0</v>
      </c>
      <c r="AO85" s="60">
        <v>0</v>
      </c>
      <c r="AP85" s="60">
        <v>0</v>
      </c>
      <c r="AQ85" s="60">
        <v>0</v>
      </c>
      <c r="AR85" s="60">
        <v>0</v>
      </c>
      <c r="AS85" s="60">
        <v>0</v>
      </c>
      <c r="AT85" s="60">
        <v>0</v>
      </c>
      <c r="AU85" s="60">
        <v>0</v>
      </c>
      <c r="AV85" s="60">
        <v>4.8340904150000004</v>
      </c>
      <c r="AW85" s="60">
        <v>4.5178329750000001</v>
      </c>
      <c r="AX85" s="60">
        <v>0</v>
      </c>
      <c r="AY85" s="60">
        <v>0</v>
      </c>
      <c r="AZ85" s="60">
        <v>4.6571678409999997</v>
      </c>
      <c r="BA85" s="60">
        <v>0</v>
      </c>
      <c r="BB85" s="60">
        <v>0</v>
      </c>
      <c r="BC85" s="60">
        <v>0</v>
      </c>
      <c r="BD85" s="60">
        <v>0</v>
      </c>
      <c r="BE85" s="60">
        <v>0</v>
      </c>
      <c r="BF85" s="60">
        <v>1.5915576</v>
      </c>
      <c r="BG85" s="60">
        <v>8.0440302000000005E-2</v>
      </c>
      <c r="BH85" s="60">
        <v>0</v>
      </c>
      <c r="BI85" s="60">
        <v>0</v>
      </c>
      <c r="BJ85" s="60">
        <v>0.22399429000000001</v>
      </c>
      <c r="BK85" s="61">
        <f>SUM(C85:BJ85)</f>
        <v>21.916705884000002</v>
      </c>
    </row>
    <row r="86" spans="1:63">
      <c r="A86" s="7"/>
      <c r="B86" s="9" t="s">
        <v>75</v>
      </c>
      <c r="C86" s="43">
        <f>SUM(C82:C85)</f>
        <v>0</v>
      </c>
      <c r="D86" s="30">
        <f>SUM(D82:D85)</f>
        <v>2.2569996389999996</v>
      </c>
      <c r="E86" s="30">
        <f t="shared" ref="E86:BI86" si="15">SUM(E82:E85)</f>
        <v>0</v>
      </c>
      <c r="F86" s="30">
        <f t="shared" si="15"/>
        <v>0</v>
      </c>
      <c r="G86" s="44">
        <f t="shared" si="15"/>
        <v>0</v>
      </c>
      <c r="H86" s="43">
        <f t="shared" si="15"/>
        <v>9.5131142739999994</v>
      </c>
      <c r="I86" s="30">
        <f t="shared" si="15"/>
        <v>13.107170979000001</v>
      </c>
      <c r="J86" s="30">
        <f t="shared" si="15"/>
        <v>0</v>
      </c>
      <c r="K86" s="30">
        <f t="shared" si="15"/>
        <v>0</v>
      </c>
      <c r="L86" s="44">
        <f t="shared" si="15"/>
        <v>21.954941996999999</v>
      </c>
      <c r="M86" s="43">
        <f t="shared" si="15"/>
        <v>0</v>
      </c>
      <c r="N86" s="30">
        <f t="shared" si="15"/>
        <v>0</v>
      </c>
      <c r="O86" s="30">
        <f t="shared" si="15"/>
        <v>0</v>
      </c>
      <c r="P86" s="30">
        <f t="shared" si="15"/>
        <v>0</v>
      </c>
      <c r="Q86" s="44">
        <f t="shared" si="15"/>
        <v>0</v>
      </c>
      <c r="R86" s="43">
        <f t="shared" si="15"/>
        <v>3.1706289020000002</v>
      </c>
      <c r="S86" s="30">
        <f t="shared" si="15"/>
        <v>0</v>
      </c>
      <c r="T86" s="30">
        <f t="shared" si="15"/>
        <v>0</v>
      </c>
      <c r="U86" s="30">
        <f t="shared" si="15"/>
        <v>0</v>
      </c>
      <c r="V86" s="44">
        <f t="shared" si="15"/>
        <v>2.3912931359999998</v>
      </c>
      <c r="W86" s="43">
        <f t="shared" si="15"/>
        <v>0</v>
      </c>
      <c r="X86" s="30">
        <f t="shared" si="15"/>
        <v>0</v>
      </c>
      <c r="Y86" s="30">
        <f t="shared" si="15"/>
        <v>0</v>
      </c>
      <c r="Z86" s="30">
        <f t="shared" si="15"/>
        <v>0</v>
      </c>
      <c r="AA86" s="44">
        <f t="shared" si="15"/>
        <v>0</v>
      </c>
      <c r="AB86" s="43">
        <f t="shared" si="15"/>
        <v>0</v>
      </c>
      <c r="AC86" s="30">
        <f t="shared" si="15"/>
        <v>0</v>
      </c>
      <c r="AD86" s="30">
        <f t="shared" si="15"/>
        <v>0</v>
      </c>
      <c r="AE86" s="30">
        <f t="shared" si="15"/>
        <v>0</v>
      </c>
      <c r="AF86" s="44">
        <f t="shared" si="15"/>
        <v>0</v>
      </c>
      <c r="AG86" s="43">
        <f t="shared" si="15"/>
        <v>0</v>
      </c>
      <c r="AH86" s="30">
        <f t="shared" si="15"/>
        <v>0</v>
      </c>
      <c r="AI86" s="30">
        <f t="shared" si="15"/>
        <v>0</v>
      </c>
      <c r="AJ86" s="30">
        <f t="shared" si="15"/>
        <v>0</v>
      </c>
      <c r="AK86" s="44">
        <f t="shared" si="15"/>
        <v>0</v>
      </c>
      <c r="AL86" s="43">
        <f t="shared" si="15"/>
        <v>0</v>
      </c>
      <c r="AM86" s="30">
        <f t="shared" si="15"/>
        <v>0</v>
      </c>
      <c r="AN86" s="30">
        <f t="shared" si="15"/>
        <v>0</v>
      </c>
      <c r="AO86" s="30">
        <f t="shared" si="15"/>
        <v>0</v>
      </c>
      <c r="AP86" s="44">
        <f t="shared" si="15"/>
        <v>0</v>
      </c>
      <c r="AQ86" s="43">
        <f t="shared" si="15"/>
        <v>0</v>
      </c>
      <c r="AR86" s="30">
        <f t="shared" si="15"/>
        <v>0</v>
      </c>
      <c r="AS86" s="30">
        <f t="shared" si="15"/>
        <v>0</v>
      </c>
      <c r="AT86" s="30">
        <f t="shared" si="15"/>
        <v>0</v>
      </c>
      <c r="AU86" s="44">
        <f t="shared" si="15"/>
        <v>0</v>
      </c>
      <c r="AV86" s="43">
        <f t="shared" si="15"/>
        <v>23.205645627999999</v>
      </c>
      <c r="AW86" s="30">
        <f t="shared" si="15"/>
        <v>9.9608384890000004</v>
      </c>
      <c r="AX86" s="30">
        <f t="shared" si="15"/>
        <v>0</v>
      </c>
      <c r="AY86" s="30">
        <f t="shared" si="15"/>
        <v>0</v>
      </c>
      <c r="AZ86" s="44">
        <f t="shared" si="15"/>
        <v>196.83083231199998</v>
      </c>
      <c r="BA86" s="43">
        <f t="shared" si="15"/>
        <v>0</v>
      </c>
      <c r="BB86" s="30">
        <f t="shared" si="15"/>
        <v>0</v>
      </c>
      <c r="BC86" s="30">
        <f t="shared" si="15"/>
        <v>0</v>
      </c>
      <c r="BD86" s="30">
        <f t="shared" si="15"/>
        <v>0</v>
      </c>
      <c r="BE86" s="44">
        <f t="shared" si="15"/>
        <v>0</v>
      </c>
      <c r="BF86" s="43">
        <f t="shared" si="15"/>
        <v>4.8074165789999999</v>
      </c>
      <c r="BG86" s="30">
        <f t="shared" si="15"/>
        <v>0.56005287199999998</v>
      </c>
      <c r="BH86" s="30">
        <f t="shared" si="15"/>
        <v>0</v>
      </c>
      <c r="BI86" s="30">
        <f t="shared" si="15"/>
        <v>0</v>
      </c>
      <c r="BJ86" s="44">
        <f>SUM(BJ82:BJ85)</f>
        <v>7.5014045320000005</v>
      </c>
      <c r="BK86" s="44">
        <f>SUM(BK82:BK85)</f>
        <v>295.26033933899998</v>
      </c>
    </row>
    <row r="87" spans="1:63" ht="4.5" customHeight="1">
      <c r="A87" s="7"/>
      <c r="B87" s="11"/>
      <c r="C87" s="107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  <c r="BH87" s="108"/>
      <c r="BI87" s="108"/>
      <c r="BJ87" s="108"/>
      <c r="BK87" s="109"/>
    </row>
    <row r="88" spans="1:63">
      <c r="A88" s="7"/>
      <c r="B88" s="12" t="s">
        <v>87</v>
      </c>
      <c r="C88" s="30">
        <f t="shared" ref="C88:BJ88" si="16">C38+C64+C69+C78+C86</f>
        <v>0</v>
      </c>
      <c r="D88" s="30">
        <f t="shared" si="16"/>
        <v>596.41133226900001</v>
      </c>
      <c r="E88" s="30">
        <f t="shared" si="16"/>
        <v>0</v>
      </c>
      <c r="F88" s="30">
        <f t="shared" si="16"/>
        <v>0</v>
      </c>
      <c r="G88" s="30">
        <f t="shared" si="16"/>
        <v>0</v>
      </c>
      <c r="H88" s="30">
        <f t="shared" si="16"/>
        <v>3474.397269696</v>
      </c>
      <c r="I88" s="30">
        <f t="shared" si="16"/>
        <v>27457.949839587003</v>
      </c>
      <c r="J88" s="30">
        <f t="shared" si="16"/>
        <v>2911.7662666539995</v>
      </c>
      <c r="K88" s="30">
        <f t="shared" si="16"/>
        <v>0</v>
      </c>
      <c r="L88" s="30">
        <f t="shared" si="16"/>
        <v>5131.9527237909997</v>
      </c>
      <c r="M88" s="30">
        <f t="shared" si="16"/>
        <v>0</v>
      </c>
      <c r="N88" s="30">
        <f t="shared" si="16"/>
        <v>0</v>
      </c>
      <c r="O88" s="30">
        <f t="shared" si="16"/>
        <v>0</v>
      </c>
      <c r="P88" s="30">
        <f t="shared" si="16"/>
        <v>0</v>
      </c>
      <c r="Q88" s="30">
        <f t="shared" si="16"/>
        <v>0</v>
      </c>
      <c r="R88" s="30">
        <f t="shared" si="16"/>
        <v>1551.1119107279999</v>
      </c>
      <c r="S88" s="30">
        <f t="shared" si="16"/>
        <v>1222.6379167990001</v>
      </c>
      <c r="T88" s="30">
        <f t="shared" si="16"/>
        <v>16.384387108999999</v>
      </c>
      <c r="U88" s="30">
        <f t="shared" si="16"/>
        <v>0</v>
      </c>
      <c r="V88" s="30">
        <f t="shared" si="16"/>
        <v>468.21458712600003</v>
      </c>
      <c r="W88" s="30">
        <f t="shared" si="16"/>
        <v>0</v>
      </c>
      <c r="X88" s="30">
        <f t="shared" si="16"/>
        <v>0</v>
      </c>
      <c r="Y88" s="30">
        <f t="shared" si="16"/>
        <v>0</v>
      </c>
      <c r="Z88" s="30">
        <f t="shared" si="16"/>
        <v>0</v>
      </c>
      <c r="AA88" s="30">
        <f t="shared" si="16"/>
        <v>0</v>
      </c>
      <c r="AB88" s="30">
        <f t="shared" si="16"/>
        <v>15.278771482</v>
      </c>
      <c r="AC88" s="30">
        <f t="shared" si="16"/>
        <v>0</v>
      </c>
      <c r="AD88" s="30">
        <f t="shared" si="16"/>
        <v>0</v>
      </c>
      <c r="AE88" s="30">
        <f t="shared" si="16"/>
        <v>0</v>
      </c>
      <c r="AF88" s="30">
        <f t="shared" si="16"/>
        <v>3.2625915750000005</v>
      </c>
      <c r="AG88" s="30">
        <f t="shared" si="16"/>
        <v>0</v>
      </c>
      <c r="AH88" s="30">
        <f t="shared" si="16"/>
        <v>0</v>
      </c>
      <c r="AI88" s="30">
        <f t="shared" si="16"/>
        <v>0</v>
      </c>
      <c r="AJ88" s="30">
        <f t="shared" si="16"/>
        <v>0</v>
      </c>
      <c r="AK88" s="30">
        <f t="shared" si="16"/>
        <v>0</v>
      </c>
      <c r="AL88" s="30">
        <f t="shared" si="16"/>
        <v>3.1928977869999997</v>
      </c>
      <c r="AM88" s="30">
        <f t="shared" si="16"/>
        <v>5.4693439000000003E-2</v>
      </c>
      <c r="AN88" s="30">
        <f t="shared" si="16"/>
        <v>0</v>
      </c>
      <c r="AO88" s="30">
        <f t="shared" si="16"/>
        <v>0</v>
      </c>
      <c r="AP88" s="30">
        <f t="shared" si="16"/>
        <v>3.7288959999999996E-2</v>
      </c>
      <c r="AQ88" s="30">
        <f t="shared" si="16"/>
        <v>0</v>
      </c>
      <c r="AR88" s="30">
        <f t="shared" si="16"/>
        <v>0</v>
      </c>
      <c r="AS88" s="30">
        <f t="shared" si="16"/>
        <v>0</v>
      </c>
      <c r="AT88" s="30">
        <f t="shared" si="16"/>
        <v>0</v>
      </c>
      <c r="AU88" s="30">
        <f t="shared" si="16"/>
        <v>0</v>
      </c>
      <c r="AV88" s="30">
        <f t="shared" si="16"/>
        <v>18611.602072456997</v>
      </c>
      <c r="AW88" s="30">
        <f t="shared" si="16"/>
        <v>5593.8830358169998</v>
      </c>
      <c r="AX88" s="30">
        <f t="shared" si="16"/>
        <v>6.4891518010000002</v>
      </c>
      <c r="AY88" s="30">
        <f t="shared" si="16"/>
        <v>3.1468902E-2</v>
      </c>
      <c r="AZ88" s="47">
        <f t="shared" si="16"/>
        <v>21653.590662314004</v>
      </c>
      <c r="BA88" s="30">
        <f t="shared" si="16"/>
        <v>0</v>
      </c>
      <c r="BB88" s="30">
        <f t="shared" si="16"/>
        <v>0</v>
      </c>
      <c r="BC88" s="30">
        <f t="shared" si="16"/>
        <v>0</v>
      </c>
      <c r="BD88" s="30">
        <f t="shared" si="16"/>
        <v>0</v>
      </c>
      <c r="BE88" s="30">
        <f t="shared" si="16"/>
        <v>0</v>
      </c>
      <c r="BF88" s="30">
        <f t="shared" si="16"/>
        <v>6259.1618936270006</v>
      </c>
      <c r="BG88" s="30">
        <f t="shared" si="16"/>
        <v>350.83516262599994</v>
      </c>
      <c r="BH88" s="30">
        <f t="shared" si="16"/>
        <v>6.6995270110000007</v>
      </c>
      <c r="BI88" s="30">
        <f t="shared" si="16"/>
        <v>0</v>
      </c>
      <c r="BJ88" s="30">
        <f t="shared" si="16"/>
        <v>2048.7716447160001</v>
      </c>
      <c r="BK88" s="30">
        <f>BK38+BK64+BK69+BK78+BK86</f>
        <v>97383.717096273002</v>
      </c>
    </row>
    <row r="89" spans="1:63" ht="4.5" customHeight="1">
      <c r="A89" s="7"/>
      <c r="B89" s="12"/>
      <c r="C89" s="74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6"/>
    </row>
    <row r="90" spans="1:63" ht="14.25" customHeight="1">
      <c r="A90" s="7" t="s">
        <v>88</v>
      </c>
      <c r="B90" s="13" t="s">
        <v>89</v>
      </c>
      <c r="C90" s="74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6"/>
    </row>
    <row r="91" spans="1:63" ht="14.25" customHeight="1">
      <c r="A91" s="7"/>
      <c r="B91" s="34" t="s">
        <v>90</v>
      </c>
      <c r="C91" s="60">
        <v>0</v>
      </c>
      <c r="D91" s="60">
        <v>0.843552776</v>
      </c>
      <c r="E91" s="60">
        <v>0</v>
      </c>
      <c r="F91" s="60">
        <v>0</v>
      </c>
      <c r="G91" s="60">
        <v>0</v>
      </c>
      <c r="H91" s="60">
        <v>1.8142215999999999E-2</v>
      </c>
      <c r="I91" s="60">
        <v>0</v>
      </c>
      <c r="J91" s="60">
        <v>0</v>
      </c>
      <c r="K91" s="60">
        <v>0</v>
      </c>
      <c r="L91" s="60">
        <v>5.7347980000000002E-3</v>
      </c>
      <c r="M91" s="60">
        <v>0</v>
      </c>
      <c r="N91" s="60">
        <v>0</v>
      </c>
      <c r="O91" s="60">
        <v>0</v>
      </c>
      <c r="P91" s="60">
        <v>0</v>
      </c>
      <c r="Q91" s="60">
        <v>0</v>
      </c>
      <c r="R91" s="60">
        <v>2.9267212000000001E-2</v>
      </c>
      <c r="S91" s="60">
        <v>0</v>
      </c>
      <c r="T91" s="60">
        <v>0</v>
      </c>
      <c r="U91" s="60">
        <v>0</v>
      </c>
      <c r="V91" s="60">
        <v>0</v>
      </c>
      <c r="W91" s="60">
        <v>0</v>
      </c>
      <c r="X91" s="60">
        <v>0</v>
      </c>
      <c r="Y91" s="60">
        <v>0</v>
      </c>
      <c r="Z91" s="60">
        <v>0</v>
      </c>
      <c r="AA91" s="60">
        <v>0</v>
      </c>
      <c r="AB91" s="60">
        <v>0</v>
      </c>
      <c r="AC91" s="60">
        <v>0</v>
      </c>
      <c r="AD91" s="60">
        <v>0</v>
      </c>
      <c r="AE91" s="60">
        <v>0</v>
      </c>
      <c r="AF91" s="60">
        <v>0</v>
      </c>
      <c r="AG91" s="60">
        <v>0</v>
      </c>
      <c r="AH91" s="60">
        <v>0</v>
      </c>
      <c r="AI91" s="60">
        <v>0</v>
      </c>
      <c r="AJ91" s="60">
        <v>0</v>
      </c>
      <c r="AK91" s="60">
        <v>0</v>
      </c>
      <c r="AL91" s="60">
        <v>0</v>
      </c>
      <c r="AM91" s="60">
        <v>0</v>
      </c>
      <c r="AN91" s="60">
        <v>0</v>
      </c>
      <c r="AO91" s="60">
        <v>0</v>
      </c>
      <c r="AP91" s="60">
        <v>0</v>
      </c>
      <c r="AQ91" s="60">
        <v>0</v>
      </c>
      <c r="AR91" s="60">
        <v>0</v>
      </c>
      <c r="AS91" s="60">
        <v>0</v>
      </c>
      <c r="AT91" s="60">
        <v>0</v>
      </c>
      <c r="AU91" s="60">
        <v>0</v>
      </c>
      <c r="AV91" s="60">
        <v>0.65604872999999997</v>
      </c>
      <c r="AW91" s="60">
        <v>0</v>
      </c>
      <c r="AX91" s="60">
        <v>0</v>
      </c>
      <c r="AY91" s="60">
        <v>0</v>
      </c>
      <c r="AZ91" s="60">
        <v>28.846983805000001</v>
      </c>
      <c r="BA91" s="60">
        <v>0</v>
      </c>
      <c r="BB91" s="60">
        <v>0</v>
      </c>
      <c r="BC91" s="60">
        <v>0</v>
      </c>
      <c r="BD91" s="60">
        <v>0</v>
      </c>
      <c r="BE91" s="60">
        <v>0</v>
      </c>
      <c r="BF91" s="60">
        <v>2.3840848000000001E-2</v>
      </c>
      <c r="BG91" s="60">
        <v>0</v>
      </c>
      <c r="BH91" s="60">
        <v>0</v>
      </c>
      <c r="BI91" s="60">
        <v>0</v>
      </c>
      <c r="BJ91" s="60">
        <v>0.30550815599999998</v>
      </c>
      <c r="BK91" s="61">
        <f>SUM(C91:BJ91)</f>
        <v>30.729078540999996</v>
      </c>
    </row>
    <row r="92" spans="1:63" ht="14.25" customHeight="1">
      <c r="A92" s="7"/>
      <c r="B92" s="33" t="s">
        <v>91</v>
      </c>
      <c r="C92" s="60">
        <v>0</v>
      </c>
      <c r="D92" s="60">
        <v>1.1756707790000001</v>
      </c>
      <c r="E92" s="60">
        <v>0</v>
      </c>
      <c r="F92" s="60">
        <v>0</v>
      </c>
      <c r="G92" s="60">
        <v>0</v>
      </c>
      <c r="H92" s="60">
        <v>0.179429265</v>
      </c>
      <c r="I92" s="60">
        <v>4.5337999999999999E-5</v>
      </c>
      <c r="J92" s="60">
        <v>0</v>
      </c>
      <c r="K92" s="60">
        <v>0</v>
      </c>
      <c r="L92" s="60">
        <v>0.38582162199999998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0.104425535</v>
      </c>
      <c r="S92" s="60">
        <v>0</v>
      </c>
      <c r="T92" s="60">
        <v>0</v>
      </c>
      <c r="U92" s="60">
        <v>0</v>
      </c>
      <c r="V92" s="60">
        <v>0</v>
      </c>
      <c r="W92" s="60">
        <v>0</v>
      </c>
      <c r="X92" s="60">
        <v>0</v>
      </c>
      <c r="Y92" s="60">
        <v>0</v>
      </c>
      <c r="Z92" s="60">
        <v>0</v>
      </c>
      <c r="AA92" s="60">
        <v>0</v>
      </c>
      <c r="AB92" s="60">
        <v>0</v>
      </c>
      <c r="AC92" s="60">
        <v>0</v>
      </c>
      <c r="AD92" s="60">
        <v>0</v>
      </c>
      <c r="AE92" s="60">
        <v>0</v>
      </c>
      <c r="AF92" s="60">
        <v>0</v>
      </c>
      <c r="AG92" s="60">
        <v>0</v>
      </c>
      <c r="AH92" s="60">
        <v>0</v>
      </c>
      <c r="AI92" s="60">
        <v>0</v>
      </c>
      <c r="AJ92" s="60">
        <v>0</v>
      </c>
      <c r="AK92" s="60">
        <v>0</v>
      </c>
      <c r="AL92" s="60">
        <v>0</v>
      </c>
      <c r="AM92" s="60">
        <v>0</v>
      </c>
      <c r="AN92" s="60">
        <v>0</v>
      </c>
      <c r="AO92" s="60">
        <v>0</v>
      </c>
      <c r="AP92" s="60">
        <v>0</v>
      </c>
      <c r="AQ92" s="60">
        <v>0</v>
      </c>
      <c r="AR92" s="60">
        <v>0</v>
      </c>
      <c r="AS92" s="60">
        <v>0</v>
      </c>
      <c r="AT92" s="60">
        <v>0</v>
      </c>
      <c r="AU92" s="60">
        <v>0</v>
      </c>
      <c r="AV92" s="60">
        <v>2.5080940439999999</v>
      </c>
      <c r="AW92" s="60">
        <v>1.195345686</v>
      </c>
      <c r="AX92" s="60">
        <v>0</v>
      </c>
      <c r="AY92" s="60">
        <v>0</v>
      </c>
      <c r="AZ92" s="60">
        <v>31.141187221999999</v>
      </c>
      <c r="BA92" s="60">
        <v>0</v>
      </c>
      <c r="BB92" s="60">
        <v>0</v>
      </c>
      <c r="BC92" s="60">
        <v>0</v>
      </c>
      <c r="BD92" s="60">
        <v>0</v>
      </c>
      <c r="BE92" s="60">
        <v>0</v>
      </c>
      <c r="BF92" s="60">
        <v>0.57401392399999995</v>
      </c>
      <c r="BG92" s="60">
        <v>0</v>
      </c>
      <c r="BH92" s="60">
        <v>0</v>
      </c>
      <c r="BI92" s="60">
        <v>0</v>
      </c>
      <c r="BJ92" s="60">
        <v>1.114140822</v>
      </c>
      <c r="BK92" s="61">
        <f>SUM(C92:BJ92)</f>
        <v>38.378174237000003</v>
      </c>
    </row>
    <row r="93" spans="1:63">
      <c r="A93" s="7"/>
      <c r="B93" s="33" t="s">
        <v>92</v>
      </c>
      <c r="C93" s="60">
        <v>0</v>
      </c>
      <c r="D93" s="60">
        <v>1.153481601</v>
      </c>
      <c r="E93" s="60">
        <v>0</v>
      </c>
      <c r="F93" s="60">
        <v>0</v>
      </c>
      <c r="G93" s="60">
        <v>0</v>
      </c>
      <c r="H93" s="60">
        <v>0.107512552</v>
      </c>
      <c r="I93" s="60">
        <v>0</v>
      </c>
      <c r="J93" s="60">
        <v>0</v>
      </c>
      <c r="K93" s="60">
        <v>0</v>
      </c>
      <c r="L93" s="60">
        <v>0.55079385199999997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4.7781990000000003E-2</v>
      </c>
      <c r="S93" s="60">
        <v>0</v>
      </c>
      <c r="T93" s="60">
        <v>0</v>
      </c>
      <c r="U93" s="60">
        <v>0</v>
      </c>
      <c r="V93" s="60">
        <v>4.1336899999999998E-3</v>
      </c>
      <c r="W93" s="60">
        <v>0</v>
      </c>
      <c r="X93" s="60">
        <v>0</v>
      </c>
      <c r="Y93" s="60">
        <v>0</v>
      </c>
      <c r="Z93" s="60">
        <v>0</v>
      </c>
      <c r="AA93" s="60">
        <v>0</v>
      </c>
      <c r="AB93" s="60">
        <v>0</v>
      </c>
      <c r="AC93" s="60">
        <v>0</v>
      </c>
      <c r="AD93" s="60">
        <v>0</v>
      </c>
      <c r="AE93" s="60">
        <v>0</v>
      </c>
      <c r="AF93" s="60">
        <v>0</v>
      </c>
      <c r="AG93" s="60">
        <v>0</v>
      </c>
      <c r="AH93" s="60">
        <v>0</v>
      </c>
      <c r="AI93" s="60">
        <v>0</v>
      </c>
      <c r="AJ93" s="60">
        <v>0</v>
      </c>
      <c r="AK93" s="60">
        <v>0</v>
      </c>
      <c r="AL93" s="60">
        <v>0</v>
      </c>
      <c r="AM93" s="60">
        <v>0</v>
      </c>
      <c r="AN93" s="60">
        <v>0</v>
      </c>
      <c r="AO93" s="60">
        <v>0</v>
      </c>
      <c r="AP93" s="60">
        <v>0</v>
      </c>
      <c r="AQ93" s="60">
        <v>0</v>
      </c>
      <c r="AR93" s="60">
        <v>0</v>
      </c>
      <c r="AS93" s="60">
        <v>0</v>
      </c>
      <c r="AT93" s="60">
        <v>0</v>
      </c>
      <c r="AU93" s="60">
        <v>0</v>
      </c>
      <c r="AV93" s="60">
        <v>2.192335967</v>
      </c>
      <c r="AW93" s="60">
        <v>0.78687136999999996</v>
      </c>
      <c r="AX93" s="60">
        <v>0</v>
      </c>
      <c r="AY93" s="60">
        <v>0</v>
      </c>
      <c r="AZ93" s="60">
        <v>51.941458799000003</v>
      </c>
      <c r="BA93" s="60">
        <v>0</v>
      </c>
      <c r="BB93" s="60">
        <v>0</v>
      </c>
      <c r="BC93" s="60">
        <v>0</v>
      </c>
      <c r="BD93" s="60">
        <v>0</v>
      </c>
      <c r="BE93" s="60">
        <v>0</v>
      </c>
      <c r="BF93" s="60">
        <v>0.114200765</v>
      </c>
      <c r="BG93" s="60">
        <v>0.66605125700000001</v>
      </c>
      <c r="BH93" s="60">
        <v>0</v>
      </c>
      <c r="BI93" s="60">
        <v>0</v>
      </c>
      <c r="BJ93" s="60">
        <v>2.1260632020000001</v>
      </c>
      <c r="BK93" s="61">
        <f>SUM(C93:BJ93)</f>
        <v>59.690685045000002</v>
      </c>
    </row>
    <row r="94" spans="1:63" ht="13.5" thickBot="1">
      <c r="A94" s="14"/>
      <c r="B94" s="42" t="s">
        <v>75</v>
      </c>
      <c r="C94" s="54">
        <f>SUM(C91:C93)</f>
        <v>0</v>
      </c>
      <c r="D94" s="55">
        <f t="shared" ref="D94:BI94" si="17">SUM(D91:D93)</f>
        <v>3.1727051560000001</v>
      </c>
      <c r="E94" s="55">
        <f t="shared" si="17"/>
        <v>0</v>
      </c>
      <c r="F94" s="55">
        <f t="shared" si="17"/>
        <v>0</v>
      </c>
      <c r="G94" s="56">
        <f t="shared" si="17"/>
        <v>0</v>
      </c>
      <c r="H94" s="54">
        <f t="shared" si="17"/>
        <v>0.30508403299999998</v>
      </c>
      <c r="I94" s="55">
        <f t="shared" si="17"/>
        <v>4.5337999999999999E-5</v>
      </c>
      <c r="J94" s="55">
        <f t="shared" si="17"/>
        <v>0</v>
      </c>
      <c r="K94" s="55">
        <f t="shared" si="17"/>
        <v>0</v>
      </c>
      <c r="L94" s="56">
        <f t="shared" si="17"/>
        <v>0.94235027199999988</v>
      </c>
      <c r="M94" s="54">
        <f t="shared" si="17"/>
        <v>0</v>
      </c>
      <c r="N94" s="55">
        <f t="shared" si="17"/>
        <v>0</v>
      </c>
      <c r="O94" s="55">
        <f t="shared" si="17"/>
        <v>0</v>
      </c>
      <c r="P94" s="55">
        <f t="shared" si="17"/>
        <v>0</v>
      </c>
      <c r="Q94" s="56">
        <f t="shared" si="17"/>
        <v>0</v>
      </c>
      <c r="R94" s="54">
        <f t="shared" si="17"/>
        <v>0.181474737</v>
      </c>
      <c r="S94" s="55">
        <f t="shared" si="17"/>
        <v>0</v>
      </c>
      <c r="T94" s="55">
        <f t="shared" si="17"/>
        <v>0</v>
      </c>
      <c r="U94" s="55">
        <f t="shared" si="17"/>
        <v>0</v>
      </c>
      <c r="V94" s="56">
        <f t="shared" si="17"/>
        <v>4.1336899999999998E-3</v>
      </c>
      <c r="W94" s="54">
        <f t="shared" si="17"/>
        <v>0</v>
      </c>
      <c r="X94" s="55">
        <f t="shared" si="17"/>
        <v>0</v>
      </c>
      <c r="Y94" s="55">
        <f t="shared" si="17"/>
        <v>0</v>
      </c>
      <c r="Z94" s="55">
        <f t="shared" si="17"/>
        <v>0</v>
      </c>
      <c r="AA94" s="56">
        <f t="shared" si="17"/>
        <v>0</v>
      </c>
      <c r="AB94" s="54">
        <f t="shared" si="17"/>
        <v>0</v>
      </c>
      <c r="AC94" s="55">
        <f t="shared" si="17"/>
        <v>0</v>
      </c>
      <c r="AD94" s="55">
        <f t="shared" si="17"/>
        <v>0</v>
      </c>
      <c r="AE94" s="55">
        <f t="shared" si="17"/>
        <v>0</v>
      </c>
      <c r="AF94" s="56">
        <f t="shared" si="17"/>
        <v>0</v>
      </c>
      <c r="AG94" s="54">
        <f t="shared" si="17"/>
        <v>0</v>
      </c>
      <c r="AH94" s="55">
        <f t="shared" si="17"/>
        <v>0</v>
      </c>
      <c r="AI94" s="55">
        <f t="shared" si="17"/>
        <v>0</v>
      </c>
      <c r="AJ94" s="55">
        <f t="shared" si="17"/>
        <v>0</v>
      </c>
      <c r="AK94" s="56">
        <f t="shared" si="17"/>
        <v>0</v>
      </c>
      <c r="AL94" s="54">
        <f t="shared" si="17"/>
        <v>0</v>
      </c>
      <c r="AM94" s="55">
        <f t="shared" si="17"/>
        <v>0</v>
      </c>
      <c r="AN94" s="55">
        <f t="shared" si="17"/>
        <v>0</v>
      </c>
      <c r="AO94" s="55">
        <f t="shared" si="17"/>
        <v>0</v>
      </c>
      <c r="AP94" s="56">
        <f t="shared" si="17"/>
        <v>0</v>
      </c>
      <c r="AQ94" s="54">
        <f t="shared" si="17"/>
        <v>0</v>
      </c>
      <c r="AR94" s="55">
        <f t="shared" si="17"/>
        <v>0</v>
      </c>
      <c r="AS94" s="55">
        <f t="shared" si="17"/>
        <v>0</v>
      </c>
      <c r="AT94" s="55">
        <f t="shared" si="17"/>
        <v>0</v>
      </c>
      <c r="AU94" s="56">
        <f t="shared" si="17"/>
        <v>0</v>
      </c>
      <c r="AV94" s="54">
        <f t="shared" si="17"/>
        <v>5.3564787410000001</v>
      </c>
      <c r="AW94" s="55">
        <f t="shared" si="17"/>
        <v>1.9822170560000001</v>
      </c>
      <c r="AX94" s="55">
        <f t="shared" si="17"/>
        <v>0</v>
      </c>
      <c r="AY94" s="55">
        <f t="shared" si="17"/>
        <v>0</v>
      </c>
      <c r="AZ94" s="57">
        <f t="shared" si="17"/>
        <v>111.929629826</v>
      </c>
      <c r="BA94" s="54">
        <f t="shared" si="17"/>
        <v>0</v>
      </c>
      <c r="BB94" s="55">
        <f t="shared" si="17"/>
        <v>0</v>
      </c>
      <c r="BC94" s="55">
        <f t="shared" si="17"/>
        <v>0</v>
      </c>
      <c r="BD94" s="55">
        <f t="shared" si="17"/>
        <v>0</v>
      </c>
      <c r="BE94" s="56">
        <f t="shared" si="17"/>
        <v>0</v>
      </c>
      <c r="BF94" s="54">
        <f t="shared" si="17"/>
        <v>0.71205553699999991</v>
      </c>
      <c r="BG94" s="55">
        <f t="shared" si="17"/>
        <v>0.66605125700000001</v>
      </c>
      <c r="BH94" s="55">
        <f t="shared" si="17"/>
        <v>0</v>
      </c>
      <c r="BI94" s="55">
        <f t="shared" si="17"/>
        <v>0</v>
      </c>
      <c r="BJ94" s="56">
        <f>SUM(BJ91:BJ93)</f>
        <v>3.5457121799999998</v>
      </c>
      <c r="BK94" s="58">
        <f>SUM(BK91:BK93)</f>
        <v>128.79793782300001</v>
      </c>
    </row>
    <row r="95" spans="1:63" ht="4.5" customHeight="1">
      <c r="A95" s="7"/>
      <c r="B95" s="12"/>
      <c r="C95" s="74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6"/>
    </row>
  </sheetData>
  <mergeCells count="50">
    <mergeCell ref="C95:BK95"/>
    <mergeCell ref="C67:BK67"/>
    <mergeCell ref="C72:BK72"/>
    <mergeCell ref="C75:BK75"/>
    <mergeCell ref="C81:BK81"/>
    <mergeCell ref="C87:BK87"/>
    <mergeCell ref="C90:BK90"/>
    <mergeCell ref="C79:BK79"/>
    <mergeCell ref="C40:BK40"/>
    <mergeCell ref="C39:BK39"/>
    <mergeCell ref="C41:BK41"/>
    <mergeCell ref="C65:BK65"/>
    <mergeCell ref="C70:BK70"/>
    <mergeCell ref="BA4:BE4"/>
    <mergeCell ref="BF4:BJ4"/>
    <mergeCell ref="BK2:BK5"/>
    <mergeCell ref="W3:AF3"/>
    <mergeCell ref="C24:BK24"/>
    <mergeCell ref="AQ2:BJ2"/>
    <mergeCell ref="A1:A5"/>
    <mergeCell ref="B1:B5"/>
    <mergeCell ref="C1:BK1"/>
    <mergeCell ref="C2:V2"/>
    <mergeCell ref="W2:AP2"/>
    <mergeCell ref="M3:V3"/>
    <mergeCell ref="W4:AA4"/>
    <mergeCell ref="AB4:AF4"/>
    <mergeCell ref="AQ3:AZ3"/>
    <mergeCell ref="C3:L3"/>
    <mergeCell ref="AG3:AP3"/>
    <mergeCell ref="C4:G4"/>
    <mergeCell ref="AQ4:AU4"/>
    <mergeCell ref="AG4:AK4"/>
    <mergeCell ref="H4:L4"/>
    <mergeCell ref="BA3:BJ3"/>
    <mergeCell ref="C89:BK89"/>
    <mergeCell ref="C45:BK45"/>
    <mergeCell ref="C66:BK66"/>
    <mergeCell ref="C71:BK71"/>
    <mergeCell ref="C80:BK80"/>
    <mergeCell ref="AV4:AZ4"/>
    <mergeCell ref="C12:BK12"/>
    <mergeCell ref="C15:BK15"/>
    <mergeCell ref="C6:BK6"/>
    <mergeCell ref="C18:BK18"/>
    <mergeCell ref="C7:BK7"/>
    <mergeCell ref="M4:Q4"/>
    <mergeCell ref="R4:V4"/>
    <mergeCell ref="AL4:AP4"/>
    <mergeCell ref="C21:BK21"/>
  </mergeCells>
  <pageMargins left="0.7" right="0.7" top="0.37" bottom="0.37" header="0.3" footer="0.3"/>
  <pageSetup paperSize="8" orientation="landscape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D9" sqref="D9"/>
    </sheetView>
  </sheetViews>
  <sheetFormatPr defaultColWidth="0" defaultRowHeight="12.75" zeroHeight="1"/>
  <cols>
    <col min="1" max="1" width="9.140625" customWidth="1"/>
    <col min="2" max="2" width="25.28515625" bestFit="1" customWidth="1"/>
    <col min="3" max="3" width="15.42578125" customWidth="1"/>
    <col min="4" max="5" width="18.28515625" bestFit="1" customWidth="1"/>
    <col min="6" max="6" width="14.5703125" customWidth="1"/>
    <col min="7" max="7" width="19.85546875" bestFit="1" customWidth="1"/>
    <col min="8" max="8" width="15.85546875" bestFit="1" customWidth="1"/>
    <col min="9" max="9" width="17" bestFit="1" customWidth="1"/>
    <col min="10" max="10" width="19.85546875" bestFit="1" customWidth="1"/>
  </cols>
  <sheetData>
    <row r="1" spans="1:10" ht="16.5" customHeight="1">
      <c r="A1" s="110" t="s">
        <v>93</v>
      </c>
      <c r="B1" s="111"/>
      <c r="C1" s="111"/>
      <c r="D1" s="111"/>
      <c r="E1" s="111"/>
      <c r="F1" s="111"/>
      <c r="G1" s="111"/>
      <c r="H1" s="111"/>
      <c r="I1" s="111"/>
      <c r="J1" s="112"/>
    </row>
    <row r="2" spans="1:10" ht="16.5" customHeight="1">
      <c r="A2" s="110" t="s">
        <v>94</v>
      </c>
      <c r="B2" s="111"/>
      <c r="C2" s="111"/>
      <c r="D2" s="111"/>
      <c r="E2" s="111"/>
      <c r="F2" s="111"/>
      <c r="G2" s="111"/>
      <c r="H2" s="111"/>
      <c r="I2" s="111"/>
      <c r="J2" s="112"/>
    </row>
    <row r="3" spans="1:10" ht="16.5" customHeight="1">
      <c r="A3" s="64" t="s">
        <v>0</v>
      </c>
      <c r="B3" s="36" t="s">
        <v>95</v>
      </c>
      <c r="C3" s="36" t="s">
        <v>96</v>
      </c>
      <c r="D3" s="36" t="s">
        <v>97</v>
      </c>
      <c r="E3" s="36" t="s">
        <v>49</v>
      </c>
      <c r="F3" s="36" t="s">
        <v>73</v>
      </c>
      <c r="G3" s="36" t="s">
        <v>81</v>
      </c>
      <c r="H3" s="36" t="s">
        <v>98</v>
      </c>
      <c r="I3" s="36" t="s">
        <v>99</v>
      </c>
      <c r="J3" s="36" t="s">
        <v>100</v>
      </c>
    </row>
    <row r="4" spans="1:10" ht="16.5" customHeight="1">
      <c r="A4" s="37">
        <v>1</v>
      </c>
      <c r="B4" s="38" t="s">
        <v>101</v>
      </c>
      <c r="C4" s="59">
        <v>6.4333109999999997E-3</v>
      </c>
      <c r="D4" s="59">
        <v>1.6691319E-2</v>
      </c>
      <c r="E4" s="59">
        <v>3.5094112229999999</v>
      </c>
      <c r="F4" s="59">
        <v>0</v>
      </c>
      <c r="G4" s="59">
        <v>0</v>
      </c>
      <c r="H4" s="67">
        <v>0</v>
      </c>
      <c r="I4" s="59">
        <v>0</v>
      </c>
      <c r="J4" s="59">
        <v>0</v>
      </c>
    </row>
    <row r="5" spans="1:10" ht="16.5" customHeight="1">
      <c r="A5" s="37">
        <v>2</v>
      </c>
      <c r="B5" s="39" t="s">
        <v>102</v>
      </c>
      <c r="C5" s="59">
        <v>161.805864781</v>
      </c>
      <c r="D5" s="59">
        <v>170.92146062899999</v>
      </c>
      <c r="E5" s="59">
        <v>1166.4253998649999</v>
      </c>
      <c r="F5" s="59">
        <v>0</v>
      </c>
      <c r="G5" s="59">
        <v>2.627500408</v>
      </c>
      <c r="H5" s="67">
        <v>0</v>
      </c>
      <c r="I5" s="59">
        <v>0</v>
      </c>
      <c r="J5" s="59">
        <v>2.0916111069999999</v>
      </c>
    </row>
    <row r="6" spans="1:10" ht="16.5" customHeight="1">
      <c r="A6" s="37">
        <v>3</v>
      </c>
      <c r="B6" s="38" t="s">
        <v>103</v>
      </c>
      <c r="C6" s="59">
        <v>9.2537541000000001E-2</v>
      </c>
      <c r="D6" s="59">
        <v>3.1166994999999999E-2</v>
      </c>
      <c r="E6" s="59">
        <v>15.694480187</v>
      </c>
      <c r="F6" s="59">
        <v>0</v>
      </c>
      <c r="G6" s="59">
        <v>1.7114252E-2</v>
      </c>
      <c r="H6" s="67">
        <v>0</v>
      </c>
      <c r="I6" s="59">
        <v>0</v>
      </c>
      <c r="J6" s="59">
        <v>0</v>
      </c>
    </row>
    <row r="7" spans="1:10" ht="16.5" customHeight="1">
      <c r="A7" s="37">
        <v>4</v>
      </c>
      <c r="B7" s="39" t="s">
        <v>104</v>
      </c>
      <c r="C7" s="59">
        <v>2.264203894</v>
      </c>
      <c r="D7" s="59">
        <v>9.4467710060000005</v>
      </c>
      <c r="E7" s="59">
        <v>149.97339876199999</v>
      </c>
      <c r="F7" s="59">
        <v>0</v>
      </c>
      <c r="G7" s="59">
        <v>8.3741693000000006E-2</v>
      </c>
      <c r="H7" s="67">
        <v>0</v>
      </c>
      <c r="I7" s="59">
        <v>0</v>
      </c>
      <c r="J7" s="59">
        <v>1.2856409999999999E-3</v>
      </c>
    </row>
    <row r="8" spans="1:10" ht="16.5" customHeight="1">
      <c r="A8" s="37">
        <v>5</v>
      </c>
      <c r="B8" s="39" t="s">
        <v>105</v>
      </c>
      <c r="C8" s="59">
        <v>8.0377969280000006</v>
      </c>
      <c r="D8" s="59">
        <v>9.2357490040000005</v>
      </c>
      <c r="E8" s="59">
        <v>407.09662622500002</v>
      </c>
      <c r="F8" s="59">
        <v>0</v>
      </c>
      <c r="G8" s="59">
        <v>0.70396678000000001</v>
      </c>
      <c r="H8" s="67">
        <v>0</v>
      </c>
      <c r="I8" s="59">
        <v>0</v>
      </c>
      <c r="J8" s="59">
        <v>6.4380920999999994E-2</v>
      </c>
    </row>
    <row r="9" spans="1:10" ht="16.5" customHeight="1">
      <c r="A9" s="37">
        <v>6</v>
      </c>
      <c r="B9" s="39" t="s">
        <v>106</v>
      </c>
      <c r="C9" s="59">
        <v>7.618439424</v>
      </c>
      <c r="D9" s="59">
        <v>35.589861601000003</v>
      </c>
      <c r="E9" s="59">
        <v>345.26418899599997</v>
      </c>
      <c r="F9" s="59">
        <v>0</v>
      </c>
      <c r="G9" s="59">
        <v>6.2314206130000001</v>
      </c>
      <c r="H9" s="67">
        <v>0</v>
      </c>
      <c r="I9" s="59">
        <v>0</v>
      </c>
      <c r="J9" s="59">
        <v>8.8963575000000003E-2</v>
      </c>
    </row>
    <row r="10" spans="1:10" ht="16.5" customHeight="1">
      <c r="A10" s="37">
        <v>7</v>
      </c>
      <c r="B10" s="39" t="s">
        <v>107</v>
      </c>
      <c r="C10" s="59">
        <v>5.8098644119999996</v>
      </c>
      <c r="D10" s="59">
        <v>26.521150544000001</v>
      </c>
      <c r="E10" s="59">
        <v>193.934577222</v>
      </c>
      <c r="F10" s="59">
        <v>0</v>
      </c>
      <c r="G10" s="59">
        <v>0.137643084</v>
      </c>
      <c r="H10" s="67">
        <v>0</v>
      </c>
      <c r="I10" s="59">
        <v>0</v>
      </c>
      <c r="J10" s="59">
        <v>5.2251260000000001E-3</v>
      </c>
    </row>
    <row r="11" spans="1:10" ht="16.5" customHeight="1">
      <c r="A11" s="37">
        <v>8</v>
      </c>
      <c r="B11" s="38" t="s">
        <v>108</v>
      </c>
      <c r="C11" s="59">
        <v>6.8522558999999997E-2</v>
      </c>
      <c r="D11" s="59">
        <v>7.6326067999999997E-2</v>
      </c>
      <c r="E11" s="59">
        <v>16.761329334999999</v>
      </c>
      <c r="F11" s="59">
        <v>0</v>
      </c>
      <c r="G11" s="59">
        <v>9.788293E-3</v>
      </c>
      <c r="H11" s="67">
        <v>0</v>
      </c>
      <c r="I11" s="59">
        <v>0</v>
      </c>
      <c r="J11" s="59">
        <v>0</v>
      </c>
    </row>
    <row r="12" spans="1:10" ht="16.5" customHeight="1">
      <c r="A12" s="37">
        <v>9</v>
      </c>
      <c r="B12" s="38" t="s">
        <v>109</v>
      </c>
      <c r="C12" s="59">
        <v>2.5039766000000001E-2</v>
      </c>
      <c r="D12" s="59">
        <v>0.135101102</v>
      </c>
      <c r="E12" s="59">
        <v>7.7424195759999996</v>
      </c>
      <c r="F12" s="59">
        <v>0</v>
      </c>
      <c r="G12" s="59">
        <v>1.6046777000000002E-2</v>
      </c>
      <c r="H12" s="67">
        <v>0</v>
      </c>
      <c r="I12" s="59">
        <v>0</v>
      </c>
      <c r="J12" s="59">
        <v>0</v>
      </c>
    </row>
    <row r="13" spans="1:10" ht="16.5" customHeight="1">
      <c r="A13" s="37">
        <v>10</v>
      </c>
      <c r="B13" s="39" t="s">
        <v>110</v>
      </c>
      <c r="C13" s="59">
        <v>22.461075036</v>
      </c>
      <c r="D13" s="59">
        <v>40.953098322000002</v>
      </c>
      <c r="E13" s="59">
        <v>362.30240318699998</v>
      </c>
      <c r="F13" s="59">
        <v>0</v>
      </c>
      <c r="G13" s="59">
        <v>1.3763567590000001</v>
      </c>
      <c r="H13" s="67">
        <v>0</v>
      </c>
      <c r="I13" s="59">
        <v>0</v>
      </c>
      <c r="J13" s="59">
        <v>2.5335188000000002E-2</v>
      </c>
    </row>
    <row r="14" spans="1:10" ht="16.5" customHeight="1">
      <c r="A14" s="37">
        <v>11</v>
      </c>
      <c r="B14" s="39" t="s">
        <v>111</v>
      </c>
      <c r="C14" s="59">
        <v>535.57284861999995</v>
      </c>
      <c r="D14" s="59">
        <v>722.21923695099997</v>
      </c>
      <c r="E14" s="59">
        <v>5084.4034536159998</v>
      </c>
      <c r="F14" s="59">
        <v>0</v>
      </c>
      <c r="G14" s="59">
        <v>5.3574568449999997</v>
      </c>
      <c r="H14" s="67">
        <v>0</v>
      </c>
      <c r="I14" s="59">
        <v>0</v>
      </c>
      <c r="J14" s="59">
        <v>0.71423189799999998</v>
      </c>
    </row>
    <row r="15" spans="1:10" ht="16.5" customHeight="1">
      <c r="A15" s="37">
        <v>12</v>
      </c>
      <c r="B15" s="39" t="s">
        <v>112</v>
      </c>
      <c r="C15" s="59">
        <v>933.525550436</v>
      </c>
      <c r="D15" s="59">
        <v>1237.8090761460001</v>
      </c>
      <c r="E15" s="59">
        <v>1660.283763508</v>
      </c>
      <c r="F15" s="59">
        <v>0</v>
      </c>
      <c r="G15" s="59">
        <v>12.736470174000001</v>
      </c>
      <c r="H15" s="67">
        <v>0</v>
      </c>
      <c r="I15" s="59">
        <v>0</v>
      </c>
      <c r="J15" s="59">
        <v>3.3195531740000002</v>
      </c>
    </row>
    <row r="16" spans="1:10" ht="16.5" customHeight="1">
      <c r="A16" s="37">
        <v>13</v>
      </c>
      <c r="B16" s="39" t="s">
        <v>113</v>
      </c>
      <c r="C16" s="59">
        <v>1.7456721180000001</v>
      </c>
      <c r="D16" s="59">
        <v>5.6948765740000002</v>
      </c>
      <c r="E16" s="59">
        <v>113.292506915</v>
      </c>
      <c r="F16" s="59">
        <v>0</v>
      </c>
      <c r="G16" s="59">
        <v>8.7917286999999997E-2</v>
      </c>
      <c r="H16" s="67">
        <v>0</v>
      </c>
      <c r="I16" s="59">
        <v>0</v>
      </c>
      <c r="J16" s="59">
        <v>9.0923150000000001E-3</v>
      </c>
    </row>
    <row r="17" spans="1:10" ht="16.5" customHeight="1">
      <c r="A17" s="37">
        <v>14</v>
      </c>
      <c r="B17" s="39" t="s">
        <v>114</v>
      </c>
      <c r="C17" s="59">
        <v>0.52864602000000005</v>
      </c>
      <c r="D17" s="59">
        <v>2.060421952</v>
      </c>
      <c r="E17" s="59">
        <v>48.552806916999998</v>
      </c>
      <c r="F17" s="59">
        <v>0</v>
      </c>
      <c r="G17" s="59">
        <v>1.6270247000000002E-2</v>
      </c>
      <c r="H17" s="67">
        <v>0</v>
      </c>
      <c r="I17" s="59">
        <v>0</v>
      </c>
      <c r="J17" s="59">
        <v>3.0847699999999998E-4</v>
      </c>
    </row>
    <row r="18" spans="1:10" ht="16.5" customHeight="1">
      <c r="A18" s="37">
        <v>15</v>
      </c>
      <c r="B18" s="39" t="s">
        <v>115</v>
      </c>
      <c r="C18" s="59">
        <v>18.593783221999999</v>
      </c>
      <c r="D18" s="59">
        <v>16.601501825</v>
      </c>
      <c r="E18" s="59">
        <v>483.19521891900001</v>
      </c>
      <c r="F18" s="59">
        <v>0</v>
      </c>
      <c r="G18" s="59">
        <v>0.55051527899999997</v>
      </c>
      <c r="H18" s="67">
        <v>0</v>
      </c>
      <c r="I18" s="59">
        <v>0</v>
      </c>
      <c r="J18" s="59">
        <v>4.0231770000000002E-3</v>
      </c>
    </row>
    <row r="19" spans="1:10" ht="16.5" customHeight="1">
      <c r="A19" s="37">
        <v>16</v>
      </c>
      <c r="B19" s="39" t="s">
        <v>116</v>
      </c>
      <c r="C19" s="59">
        <v>2009.8395253450001</v>
      </c>
      <c r="D19" s="59">
        <v>1828.273118848</v>
      </c>
      <c r="E19" s="59">
        <v>4049.4064546190002</v>
      </c>
      <c r="F19" s="59">
        <v>0</v>
      </c>
      <c r="G19" s="59">
        <v>22.234120231999999</v>
      </c>
      <c r="H19" s="67">
        <v>0</v>
      </c>
      <c r="I19" s="59">
        <v>0</v>
      </c>
      <c r="J19" s="59">
        <v>6.1070054650000003</v>
      </c>
    </row>
    <row r="20" spans="1:10" ht="16.5" customHeight="1">
      <c r="A20" s="37">
        <v>17</v>
      </c>
      <c r="B20" s="39" t="s">
        <v>117</v>
      </c>
      <c r="C20" s="59">
        <v>104.47251377400001</v>
      </c>
      <c r="D20" s="59">
        <v>92.631808504000006</v>
      </c>
      <c r="E20" s="59">
        <v>859.77189713099995</v>
      </c>
      <c r="F20" s="59">
        <v>0</v>
      </c>
      <c r="G20" s="59">
        <v>8.0082662619999994</v>
      </c>
      <c r="H20" s="67">
        <v>0</v>
      </c>
      <c r="I20" s="59">
        <v>0</v>
      </c>
      <c r="J20" s="59">
        <v>6.6300265930000002</v>
      </c>
    </row>
    <row r="21" spans="1:10" ht="16.5" customHeight="1">
      <c r="A21" s="37">
        <v>18</v>
      </c>
      <c r="B21" s="38" t="s">
        <v>118</v>
      </c>
      <c r="C21" s="59">
        <v>0</v>
      </c>
      <c r="D21" s="59">
        <v>0</v>
      </c>
      <c r="E21" s="59">
        <v>0.282047084</v>
      </c>
      <c r="F21" s="59">
        <v>0</v>
      </c>
      <c r="G21" s="59">
        <v>0</v>
      </c>
      <c r="H21" s="67">
        <v>0</v>
      </c>
      <c r="I21" s="59">
        <v>0</v>
      </c>
      <c r="J21" s="59">
        <v>0</v>
      </c>
    </row>
    <row r="22" spans="1:10" ht="16.5" customHeight="1">
      <c r="A22" s="37">
        <v>19</v>
      </c>
      <c r="B22" s="39" t="s">
        <v>119</v>
      </c>
      <c r="C22" s="59">
        <v>282.743603904</v>
      </c>
      <c r="D22" s="59">
        <v>166.51059809899999</v>
      </c>
      <c r="E22" s="59">
        <v>936.54040543500003</v>
      </c>
      <c r="F22" s="59">
        <v>0</v>
      </c>
      <c r="G22" s="59">
        <v>1.4428952020000001</v>
      </c>
      <c r="H22" s="67">
        <v>0</v>
      </c>
      <c r="I22" s="59">
        <v>0</v>
      </c>
      <c r="J22" s="59">
        <v>4.6571376999999997E-2</v>
      </c>
    </row>
    <row r="23" spans="1:10" ht="16.5" customHeight="1">
      <c r="A23" s="37">
        <v>20</v>
      </c>
      <c r="B23" s="39" t="s">
        <v>120</v>
      </c>
      <c r="C23" s="59">
        <v>12409.135489017001</v>
      </c>
      <c r="D23" s="59">
        <v>9003.7817305879998</v>
      </c>
      <c r="E23" s="59">
        <v>17854.236016097999</v>
      </c>
      <c r="F23" s="59">
        <v>0</v>
      </c>
      <c r="G23" s="59">
        <v>96.529996097999998</v>
      </c>
      <c r="H23" s="67">
        <v>0</v>
      </c>
      <c r="I23" s="59">
        <v>0</v>
      </c>
      <c r="J23" s="59">
        <v>65.658209299000006</v>
      </c>
    </row>
    <row r="24" spans="1:10" ht="16.5" customHeight="1">
      <c r="A24" s="37">
        <v>21</v>
      </c>
      <c r="B24" s="38" t="s">
        <v>121</v>
      </c>
      <c r="C24" s="59">
        <v>8.5141709999999992E-3</v>
      </c>
      <c r="D24" s="59">
        <v>7.3044548000000001E-2</v>
      </c>
      <c r="E24" s="59">
        <v>7.1690158070000001</v>
      </c>
      <c r="F24" s="59">
        <v>0</v>
      </c>
      <c r="G24" s="59">
        <v>7.7539805000000003E-2</v>
      </c>
      <c r="H24" s="67">
        <v>0</v>
      </c>
      <c r="I24" s="59">
        <v>0</v>
      </c>
      <c r="J24" s="59">
        <v>0</v>
      </c>
    </row>
    <row r="25" spans="1:10" ht="16.5" customHeight="1">
      <c r="A25" s="37">
        <v>22</v>
      </c>
      <c r="B25" s="39" t="s">
        <v>122</v>
      </c>
      <c r="C25" s="59">
        <v>1.1749007000000001E-2</v>
      </c>
      <c r="D25" s="59">
        <v>1.100265676</v>
      </c>
      <c r="E25" s="59">
        <v>12.241561964000001</v>
      </c>
      <c r="F25" s="59">
        <v>0</v>
      </c>
      <c r="G25" s="59">
        <v>2.571682E-3</v>
      </c>
      <c r="H25" s="67">
        <v>0</v>
      </c>
      <c r="I25" s="59">
        <v>0</v>
      </c>
      <c r="J25" s="59">
        <v>0</v>
      </c>
    </row>
    <row r="26" spans="1:10" ht="16.5" customHeight="1">
      <c r="A26" s="37">
        <v>23</v>
      </c>
      <c r="B26" s="38" t="s">
        <v>123</v>
      </c>
      <c r="C26" s="59">
        <v>0.39356871900000001</v>
      </c>
      <c r="D26" s="59">
        <v>0</v>
      </c>
      <c r="E26" s="59">
        <v>2.3562253850000001</v>
      </c>
      <c r="F26" s="59">
        <v>0</v>
      </c>
      <c r="G26" s="59">
        <v>0</v>
      </c>
      <c r="H26" s="67">
        <v>0</v>
      </c>
      <c r="I26" s="59">
        <v>0</v>
      </c>
      <c r="J26" s="59">
        <v>0</v>
      </c>
    </row>
    <row r="27" spans="1:10" ht="16.5" customHeight="1">
      <c r="A27" s="37">
        <v>24</v>
      </c>
      <c r="B27" s="38" t="s">
        <v>124</v>
      </c>
      <c r="C27" s="59">
        <v>2.7675018999999999E-2</v>
      </c>
      <c r="D27" s="59">
        <v>0.87416946500000003</v>
      </c>
      <c r="E27" s="59">
        <v>5.7503722780000004</v>
      </c>
      <c r="F27" s="59">
        <v>0</v>
      </c>
      <c r="G27" s="59">
        <v>0</v>
      </c>
      <c r="H27" s="67">
        <v>0</v>
      </c>
      <c r="I27" s="59">
        <v>0</v>
      </c>
      <c r="J27" s="59">
        <v>2.8126330000000001E-3</v>
      </c>
    </row>
    <row r="28" spans="1:10" ht="16.5" customHeight="1">
      <c r="A28" s="37">
        <v>25</v>
      </c>
      <c r="B28" s="39" t="s">
        <v>125</v>
      </c>
      <c r="C28" s="59">
        <v>2154.2035890299999</v>
      </c>
      <c r="D28" s="59">
        <v>4321.7997574569999</v>
      </c>
      <c r="E28" s="59">
        <v>4368.1600116999998</v>
      </c>
      <c r="F28" s="59">
        <v>0</v>
      </c>
      <c r="G28" s="59">
        <v>23.347759662000001</v>
      </c>
      <c r="H28" s="67">
        <v>0</v>
      </c>
      <c r="I28" s="59">
        <v>0</v>
      </c>
      <c r="J28" s="59">
        <v>2.7616840819999999</v>
      </c>
    </row>
    <row r="29" spans="1:10" ht="16.5" customHeight="1">
      <c r="A29" s="37">
        <v>26</v>
      </c>
      <c r="B29" s="39" t="s">
        <v>126</v>
      </c>
      <c r="C29" s="66">
        <v>4.2287539130000003</v>
      </c>
      <c r="D29" s="59">
        <v>19.772334389000001</v>
      </c>
      <c r="E29" s="66">
        <v>337.50629692699999</v>
      </c>
      <c r="F29" s="59">
        <v>0</v>
      </c>
      <c r="G29" s="66">
        <v>0.48326548200000002</v>
      </c>
      <c r="H29" s="67">
        <v>0</v>
      </c>
      <c r="I29" s="59">
        <v>0</v>
      </c>
      <c r="J29" s="66">
        <v>0.64043208399999996</v>
      </c>
    </row>
    <row r="30" spans="1:10" ht="16.5" customHeight="1">
      <c r="A30" s="37">
        <v>27</v>
      </c>
      <c r="B30" s="39" t="s">
        <v>53</v>
      </c>
      <c r="C30" s="59">
        <v>556.28970660499999</v>
      </c>
      <c r="D30" s="59">
        <v>654.01052570299998</v>
      </c>
      <c r="E30" s="59">
        <v>3812.1923012920001</v>
      </c>
      <c r="F30" s="59">
        <v>0</v>
      </c>
      <c r="G30" s="59">
        <v>60.453714873000003</v>
      </c>
      <c r="H30" s="67">
        <v>0</v>
      </c>
      <c r="I30" s="59">
        <v>0</v>
      </c>
      <c r="J30" s="59">
        <v>18.646174175999999</v>
      </c>
    </row>
    <row r="31" spans="1:10" ht="16.5" customHeight="1">
      <c r="A31" s="37">
        <v>28</v>
      </c>
      <c r="B31" s="39" t="s">
        <v>127</v>
      </c>
      <c r="C31" s="66">
        <v>1.1545148059999999</v>
      </c>
      <c r="D31" s="59">
        <v>2.5144659520000001</v>
      </c>
      <c r="E31" s="66">
        <v>33.018797149000001</v>
      </c>
      <c r="F31" s="59">
        <v>0</v>
      </c>
      <c r="G31" s="66">
        <v>0.293586923</v>
      </c>
      <c r="H31" s="67">
        <v>0</v>
      </c>
      <c r="I31" s="59">
        <v>0</v>
      </c>
      <c r="J31" s="66">
        <v>5.5434699999999996E-4</v>
      </c>
    </row>
    <row r="32" spans="1:10" ht="16.5" customHeight="1">
      <c r="A32" s="37">
        <v>29</v>
      </c>
      <c r="B32" s="39" t="s">
        <v>128</v>
      </c>
      <c r="C32" s="59">
        <v>16.252777606999999</v>
      </c>
      <c r="D32" s="59">
        <v>84.525920474000003</v>
      </c>
      <c r="E32" s="59">
        <v>858.17906159300003</v>
      </c>
      <c r="F32" s="59">
        <v>0</v>
      </c>
      <c r="G32" s="59">
        <v>7.3759243860000003</v>
      </c>
      <c r="H32" s="67">
        <v>0</v>
      </c>
      <c r="I32" s="59">
        <v>0</v>
      </c>
      <c r="J32" s="59">
        <v>0.90636337300000003</v>
      </c>
    </row>
    <row r="33" spans="1:10" ht="16.5" customHeight="1">
      <c r="A33" s="37">
        <v>30</v>
      </c>
      <c r="B33" s="39" t="s">
        <v>129</v>
      </c>
      <c r="C33" s="59">
        <v>41.495745605000003</v>
      </c>
      <c r="D33" s="59">
        <v>55.758803424</v>
      </c>
      <c r="E33" s="59">
        <v>909.47250072700001</v>
      </c>
      <c r="F33" s="59">
        <v>0</v>
      </c>
      <c r="G33" s="59">
        <v>1.361670851</v>
      </c>
      <c r="H33" s="67">
        <v>0</v>
      </c>
      <c r="I33" s="59">
        <v>0</v>
      </c>
      <c r="J33" s="59">
        <v>0.194310603</v>
      </c>
    </row>
    <row r="34" spans="1:10" ht="16.5" customHeight="1">
      <c r="A34" s="37">
        <v>31</v>
      </c>
      <c r="B34" s="38" t="s">
        <v>130</v>
      </c>
      <c r="C34" s="59">
        <v>0.35552309599999998</v>
      </c>
      <c r="D34" s="59">
        <v>21.03989069</v>
      </c>
      <c r="E34" s="59">
        <v>26.075587141</v>
      </c>
      <c r="F34" s="59">
        <v>0</v>
      </c>
      <c r="G34" s="59">
        <v>6.2458299999999995E-4</v>
      </c>
      <c r="H34" s="67">
        <v>0</v>
      </c>
      <c r="I34" s="59">
        <v>0</v>
      </c>
      <c r="J34" s="59">
        <v>0</v>
      </c>
    </row>
    <row r="35" spans="1:10" ht="16.5" customHeight="1">
      <c r="A35" s="37">
        <v>32</v>
      </c>
      <c r="B35" s="39" t="s">
        <v>131</v>
      </c>
      <c r="C35" s="59">
        <v>1739.537184086</v>
      </c>
      <c r="D35" s="59">
        <v>2070.3287103550001</v>
      </c>
      <c r="E35" s="59">
        <v>2466.6877057339998</v>
      </c>
      <c r="F35" s="59">
        <v>0</v>
      </c>
      <c r="G35" s="59">
        <v>15.515737952</v>
      </c>
      <c r="H35" s="67">
        <v>0</v>
      </c>
      <c r="I35" s="59">
        <v>0</v>
      </c>
      <c r="J35" s="59">
        <v>11.963378784</v>
      </c>
    </row>
    <row r="36" spans="1:10" ht="16.5" customHeight="1">
      <c r="A36" s="37">
        <v>33</v>
      </c>
      <c r="B36" s="39" t="s">
        <v>132</v>
      </c>
      <c r="C36" s="59">
        <v>191.31148723699999</v>
      </c>
      <c r="D36" s="59">
        <v>210.074679452</v>
      </c>
      <c r="E36" s="59">
        <v>828.54188995899995</v>
      </c>
      <c r="F36" s="59">
        <v>0</v>
      </c>
      <c r="G36" s="59">
        <v>5.3043343399999996</v>
      </c>
      <c r="H36" s="67">
        <v>0</v>
      </c>
      <c r="I36" s="59">
        <v>0</v>
      </c>
      <c r="J36" s="59">
        <v>0.48321488200000001</v>
      </c>
    </row>
    <row r="37" spans="1:10" ht="16.5" customHeight="1">
      <c r="A37" s="37">
        <v>34</v>
      </c>
      <c r="B37" s="39" t="s">
        <v>133</v>
      </c>
      <c r="C37" s="59">
        <v>0.20094859200000001</v>
      </c>
      <c r="D37" s="59">
        <v>0.13777592899999999</v>
      </c>
      <c r="E37" s="59">
        <v>8.0157240860000005</v>
      </c>
      <c r="F37" s="59">
        <v>0</v>
      </c>
      <c r="G37" s="59">
        <v>1.5123928999999999E-2</v>
      </c>
      <c r="H37" s="67">
        <v>0</v>
      </c>
      <c r="I37" s="59">
        <v>0</v>
      </c>
      <c r="J37" s="59">
        <v>0</v>
      </c>
    </row>
    <row r="38" spans="1:10" ht="16.5" customHeight="1">
      <c r="A38" s="37">
        <v>35</v>
      </c>
      <c r="B38" s="39" t="s">
        <v>134</v>
      </c>
      <c r="C38" s="59">
        <v>155.05858749699999</v>
      </c>
      <c r="D38" s="59">
        <v>477.48369244000003</v>
      </c>
      <c r="E38" s="59">
        <v>2590.712120612</v>
      </c>
      <c r="F38" s="59">
        <v>0</v>
      </c>
      <c r="G38" s="59">
        <v>6.3321149659999998</v>
      </c>
      <c r="H38" s="67">
        <v>0</v>
      </c>
      <c r="I38" s="59">
        <v>0</v>
      </c>
      <c r="J38" s="59">
        <v>1.0190492609999999</v>
      </c>
    </row>
    <row r="39" spans="1:10" ht="16.5" customHeight="1">
      <c r="A39" s="37">
        <v>36</v>
      </c>
      <c r="B39" s="39" t="s">
        <v>135</v>
      </c>
      <c r="C39" s="59">
        <v>8.5510480990000008</v>
      </c>
      <c r="D39" s="59">
        <v>7.9403717220000001</v>
      </c>
      <c r="E39" s="59">
        <v>194.70709232499999</v>
      </c>
      <c r="F39" s="59">
        <v>0</v>
      </c>
      <c r="G39" s="59">
        <v>0.34996361599999998</v>
      </c>
      <c r="H39" s="67">
        <v>0</v>
      </c>
      <c r="I39" s="59">
        <v>0</v>
      </c>
      <c r="J39" s="59">
        <v>1.117112E-3</v>
      </c>
    </row>
    <row r="40" spans="1:10" ht="16.5" customHeight="1">
      <c r="A40" s="37">
        <v>37</v>
      </c>
      <c r="B40" s="39" t="s">
        <v>136</v>
      </c>
      <c r="C40" s="59">
        <v>882.76532919600004</v>
      </c>
      <c r="D40" s="59">
        <v>941.38648611200006</v>
      </c>
      <c r="E40" s="59">
        <v>2375.4775615680001</v>
      </c>
      <c r="F40" s="59">
        <v>0</v>
      </c>
      <c r="G40" s="59">
        <v>16.178920003999998</v>
      </c>
      <c r="H40" s="67">
        <v>0</v>
      </c>
      <c r="I40" s="59">
        <v>0</v>
      </c>
      <c r="J40" s="59">
        <v>7.4130231530000001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683FD5-B910-466F-92DE-CAEB6A8539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D740DE-EB73-4894-8380-9FE665761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>PUBLIC</cp:keywords>
  <dc:description>PUBLIC</dc:description>
  <dcterms:created xsi:type="dcterms:W3CDTF">2014-01-06T04:43:23Z</dcterms:created>
  <dcterms:modified xsi:type="dcterms:W3CDTF">2023-09-08T15:26:28Z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No Footers</vt:lpwstr>
  </property>
  <property fmtid="{D5CDD505-2E9C-101B-9397-08002B2CF9AE}" pid="4" name="MSIP_Label_3486a02c-2dfb-4efe-823f-aa2d1f0e6ab7_Enabled">
    <vt:lpwstr>true</vt:lpwstr>
  </property>
  <property fmtid="{D5CDD505-2E9C-101B-9397-08002B2CF9AE}" pid="5" name="MSIP_Label_3486a02c-2dfb-4efe-823f-aa2d1f0e6ab7_SetDate">
    <vt:lpwstr>2023-09-08T08:24:29Z</vt:lpwstr>
  </property>
  <property fmtid="{D5CDD505-2E9C-101B-9397-08002B2CF9AE}" pid="6" name="MSIP_Label_3486a02c-2dfb-4efe-823f-aa2d1f0e6ab7_Method">
    <vt:lpwstr>Standard</vt:lpwstr>
  </property>
  <property fmtid="{D5CDD505-2E9C-101B-9397-08002B2CF9AE}" pid="7" name="MSIP_Label_3486a02c-2dfb-4efe-823f-aa2d1f0e6ab7_Name">
    <vt:lpwstr>CLAPUBLIC</vt:lpwstr>
  </property>
  <property fmtid="{D5CDD505-2E9C-101B-9397-08002B2CF9AE}" pid="8" name="MSIP_Label_3486a02c-2dfb-4efe-823f-aa2d1f0e6ab7_SiteId">
    <vt:lpwstr>e0fd434d-ba64-497b-90d2-859c472e1a92</vt:lpwstr>
  </property>
  <property fmtid="{D5CDD505-2E9C-101B-9397-08002B2CF9AE}" pid="9" name="MSIP_Label_3486a02c-2dfb-4efe-823f-aa2d1f0e6ab7_ActionId">
    <vt:lpwstr>9c0fa425-3a04-4370-879c-aa88bdd5c0fa</vt:lpwstr>
  </property>
  <property fmtid="{D5CDD505-2E9C-101B-9397-08002B2CF9AE}" pid="10" name="MSIP_Label_3486a02c-2dfb-4efe-823f-aa2d1f0e6ab7_ContentBits">
    <vt:lpwstr>2</vt:lpwstr>
  </property>
  <property fmtid="{D5CDD505-2E9C-101B-9397-08002B2CF9AE}" pid="11" name="Classification">
    <vt:lpwstr>PUBLIC</vt:lpwstr>
  </property>
</Properties>
</file>